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defaultThemeVersion="124226"/>
  <xr:revisionPtr revIDLastSave="0" documentId="13_ncr:1_{CE26B5C4-7EDF-455A-8C17-6D36E7419B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СБМК  " sheetId="4" r:id="rId1"/>
  </sheets>
  <calcPr calcId="181029"/>
</workbook>
</file>

<file path=xl/calcChain.xml><?xml version="1.0" encoding="utf-8"?>
<calcChain xmlns="http://schemas.openxmlformats.org/spreadsheetml/2006/main">
  <c r="U60" i="4" l="1"/>
  <c r="W60" i="4" l="1"/>
  <c r="S60" i="4"/>
  <c r="Q60" i="4"/>
  <c r="O60" i="4"/>
  <c r="M60" i="4"/>
  <c r="K60" i="4"/>
  <c r="I60" i="4"/>
  <c r="H60" i="4"/>
  <c r="G60" i="4"/>
  <c r="F60" i="4"/>
  <c r="E60" i="4"/>
  <c r="D60" i="4"/>
  <c r="C60" i="4"/>
  <c r="W50" i="4" l="1"/>
  <c r="S50" i="4"/>
  <c r="Q50" i="4"/>
  <c r="O50" i="4"/>
  <c r="M50" i="4"/>
  <c r="K50" i="4"/>
  <c r="I50" i="4"/>
  <c r="H50" i="4"/>
  <c r="G50" i="4"/>
  <c r="F50" i="4"/>
  <c r="E50" i="4"/>
  <c r="D50" i="4"/>
  <c r="C50" i="4"/>
  <c r="H42" i="4" l="1"/>
  <c r="W34" i="4" l="1"/>
  <c r="S34" i="4"/>
  <c r="O34" i="4"/>
  <c r="K34" i="4"/>
  <c r="I34" i="4"/>
  <c r="G34" i="4"/>
  <c r="D34" i="4"/>
  <c r="C34" i="4"/>
  <c r="W28" i="4"/>
  <c r="S28" i="4"/>
  <c r="Q28" i="4"/>
  <c r="O28" i="4"/>
  <c r="M28" i="4"/>
  <c r="K28" i="4"/>
  <c r="I28" i="4"/>
  <c r="G28" i="4"/>
  <c r="X20" i="4"/>
  <c r="V20" i="4"/>
  <c r="T20" i="4"/>
  <c r="R20" i="4"/>
  <c r="P20" i="4"/>
  <c r="N20" i="4"/>
  <c r="L20" i="4"/>
  <c r="J20" i="4"/>
  <c r="R18" i="4"/>
  <c r="P18" i="4"/>
  <c r="N18" i="4"/>
  <c r="L18" i="4"/>
  <c r="X17" i="4"/>
  <c r="V17" i="4"/>
  <c r="R17" i="4"/>
  <c r="P17" i="4"/>
  <c r="N17" i="4"/>
  <c r="L17" i="4"/>
  <c r="J17" i="4"/>
  <c r="R16" i="4"/>
  <c r="P16" i="4"/>
  <c r="N16" i="4"/>
  <c r="L16" i="4"/>
  <c r="J16" i="4"/>
  <c r="V15" i="4"/>
  <c r="T15" i="4"/>
  <c r="R15" i="4"/>
  <c r="N15" i="4"/>
  <c r="L15" i="4"/>
  <c r="J15" i="4"/>
  <c r="X14" i="4"/>
  <c r="V14" i="4"/>
  <c r="T14" i="4"/>
  <c r="R14" i="4"/>
  <c r="P14" i="4"/>
  <c r="N14" i="4"/>
  <c r="L14" i="4"/>
  <c r="J14" i="4"/>
  <c r="X13" i="4"/>
  <c r="V13" i="4"/>
  <c r="R13" i="4"/>
  <c r="P13" i="4"/>
  <c r="N13" i="4"/>
  <c r="L13" i="4"/>
  <c r="J13" i="4"/>
  <c r="X12" i="4"/>
  <c r="V12" i="4"/>
  <c r="T12" i="4"/>
  <c r="R12" i="4"/>
  <c r="P12" i="4"/>
  <c r="N12" i="4"/>
  <c r="L12" i="4"/>
  <c r="J12" i="4"/>
  <c r="X11" i="4"/>
  <c r="T11" i="4"/>
  <c r="R11" i="4"/>
  <c r="N11" i="4"/>
  <c r="L11" i="4"/>
  <c r="J11" i="4"/>
  <c r="X10" i="4"/>
  <c r="R10" i="4"/>
  <c r="N10" i="4"/>
  <c r="L10" i="4"/>
  <c r="J10" i="4"/>
  <c r="X9" i="4"/>
  <c r="V9" i="4"/>
  <c r="R9" i="4"/>
  <c r="N9" i="4"/>
  <c r="L9" i="4"/>
  <c r="J9" i="4"/>
  <c r="R8" i="4"/>
  <c r="N8" i="4"/>
  <c r="L8" i="4"/>
  <c r="J8" i="4"/>
  <c r="V7" i="4"/>
  <c r="P7" i="4"/>
  <c r="N7" i="4"/>
  <c r="L7" i="4"/>
  <c r="J7" i="4"/>
  <c r="X6" i="4"/>
  <c r="V6" i="4"/>
  <c r="R6" i="4"/>
  <c r="P6" i="4"/>
  <c r="N6" i="4"/>
  <c r="L6" i="4"/>
  <c r="J6" i="4"/>
  <c r="X5" i="4"/>
  <c r="R5" i="4"/>
  <c r="P5" i="4"/>
  <c r="N5" i="4"/>
  <c r="L5" i="4"/>
  <c r="J5" i="4"/>
</calcChain>
</file>

<file path=xl/sharedStrings.xml><?xml version="1.0" encoding="utf-8"?>
<sst xmlns="http://schemas.openxmlformats.org/spreadsheetml/2006/main" count="91" uniqueCount="34">
  <si>
    <t>Год выпуска</t>
  </si>
  <si>
    <t>Специальность</t>
  </si>
  <si>
    <t>Выпуск, чел.</t>
  </si>
  <si>
    <t>Трудоустройство, чел.</t>
  </si>
  <si>
    <t>Всего</t>
  </si>
  <si>
    <t>в т.ч.  бюджет</t>
  </si>
  <si>
    <t>в т.ч. по договору о целевом обучении</t>
  </si>
  <si>
    <t>в т.ч. платно</t>
  </si>
  <si>
    <t xml:space="preserve">в т.ч.  по договору о целевом обучении </t>
  </si>
  <si>
    <t>В государственное учреждение</t>
  </si>
  <si>
    <t>В негосударственное учреждение</t>
  </si>
  <si>
    <t>В другие регионы</t>
  </si>
  <si>
    <t>Продолжили обучение в ВУЗе</t>
  </si>
  <si>
    <t>абс.</t>
  </si>
  <si>
    <t>%</t>
  </si>
  <si>
    <t>Лечебное дело 31.02.01</t>
  </si>
  <si>
    <t>Фармация 33.02.01</t>
  </si>
  <si>
    <t>Итого:</t>
  </si>
  <si>
    <t xml:space="preserve">                                     Показатели трудоустройства выпускников ОГБПОУ"Смоленский базовый медицинский колледж имени К.С. Константиновой"</t>
  </si>
  <si>
    <t>Не по специальности, ВС</t>
  </si>
  <si>
    <t>Декретный отпуск</t>
  </si>
  <si>
    <t>Не трудоустроились</t>
  </si>
  <si>
    <t>Служба в армии</t>
  </si>
  <si>
    <t>Сестринское дело 34.02.01 (2 г.10 мес)</t>
  </si>
  <si>
    <t>Акушерское дело 31.02.02</t>
  </si>
  <si>
    <t>Лабораторная диагностика 31.02.03</t>
  </si>
  <si>
    <t>Стоматология ортопедическая 31.02.05</t>
  </si>
  <si>
    <t>Сестринское дело 34.02.01 (3 г. 10 мес.)</t>
  </si>
  <si>
    <t>Сестринское дело 34.02.01 (2 г.10 мес.)</t>
  </si>
  <si>
    <t>Сестринское дело 34.02.01 (3 г.10 мес.)</t>
  </si>
  <si>
    <t>Сестринское дело 34.02.01 (3 г 10 мес.)</t>
  </si>
  <si>
    <t>Сестринское дело 34.02.01 (1 г.10 мес.)</t>
  </si>
  <si>
    <t>Стоматология ортопедическая 31.02.05 (1 г.10 мес.)</t>
  </si>
  <si>
    <t>Стоматология ортопедическая 31.02.05 (2 г.10 мес.)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</si>
</sst>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 wrapText="1"/>
    </xf>
    <xf numFmtId="164" fontId="2" fillId="0" borderId="1" xfId="0" applyNumberFormat="1" applyFont="1" applyBorder="1" applyAlignment="1">
      <alignment horizontal="center" vertical="top"/>
    </xf>
    <xf numFmtId="2" fontId="1" fillId="0" borderId="1" xfId="0" applyNumberFormat="1" applyFont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/>
    </xf>
    <xf numFmtId="0" fontId="4" fillId="0" borderId="0" xfId="0" applyFont="1"/>
    <xf numFmtId="0" fontId="1" fillId="0" borderId="1" xfId="0" applyFont="1" applyBorder="1" applyAlignment="1">
      <alignment vertical="top"/>
    </xf>
    <xf numFmtId="2" fontId="1" fillId="0" borderId="1" xfId="0" applyNumberFormat="1" applyFont="1" applyBorder="1" applyAlignment="1">
      <alignment vertical="top"/>
    </xf>
    <xf numFmtId="1" fontId="1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1" fontId="2" fillId="0" borderId="1" xfId="0" applyNumberFormat="1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top"/>
    </xf>
    <xf numFmtId="0" fontId="5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/>
    </xf>
    <xf numFmtId="0" fontId="1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 vertical="top" wrapText="1"/>
    </xf>
    <xf numFmtId="164" fontId="2" fillId="3" borderId="1" xfId="0" applyNumberFormat="1" applyFont="1" applyFill="1" applyBorder="1" applyAlignment="1">
      <alignment horizontal="center" vertical="top"/>
    </xf>
    <xf numFmtId="0" fontId="1" fillId="3" borderId="1" xfId="0" applyFont="1" applyFill="1" applyBorder="1" applyAlignment="1">
      <alignment vertical="top"/>
    </xf>
    <xf numFmtId="1" fontId="1" fillId="3" borderId="1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/>
    </xf>
    <xf numFmtId="0" fontId="4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/>
    </xf>
    <xf numFmtId="0" fontId="3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5" xfId="0" applyFont="1" applyBorder="1" applyAlignment="1">
      <alignment vertical="top" wrapText="1"/>
    </xf>
    <xf numFmtId="0" fontId="3" fillId="0" borderId="5" xfId="0" applyFont="1" applyBorder="1" applyAlignment="1">
      <alignment horizontal="left" vertical="top"/>
    </xf>
    <xf numFmtId="0" fontId="3" fillId="0" borderId="7" xfId="0" applyFont="1" applyBorder="1" applyAlignment="1">
      <alignment horizontal="left" vertical="top"/>
    </xf>
    <xf numFmtId="0" fontId="3" fillId="0" borderId="6" xfId="0" applyFont="1" applyBorder="1" applyAlignment="1">
      <alignment horizontal="left" vertical="top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2" fontId="1" fillId="0" borderId="1" xfId="0" applyNumberFormat="1" applyFont="1" applyBorder="1" applyAlignment="1">
      <alignment vertical="top" wrapText="1"/>
    </xf>
    <xf numFmtId="2" fontId="1" fillId="0" borderId="1" xfId="0" applyNumberFormat="1" applyFont="1" applyBorder="1" applyAlignment="1">
      <alignment horizontal="left" vertical="top" wrapText="1"/>
    </xf>
    <xf numFmtId="0" fontId="1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0" fontId="4" fillId="0" borderId="3" xfId="0" applyFont="1" applyBorder="1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/>
    </xf>
    <xf numFmtId="0" fontId="2" fillId="0" borderId="1" xfId="0" applyFont="1" applyBorder="1" applyAlignment="1">
      <alignment horizontal="left" vertical="top"/>
    </xf>
    <xf numFmtId="0" fontId="2" fillId="0" borderId="6" xfId="0" applyFont="1" applyBorder="1" applyAlignment="1">
      <alignment vertical="top" wrapText="1"/>
    </xf>
    <xf numFmtId="0" fontId="2" fillId="0" borderId="1" xfId="0" applyFont="1" applyBorder="1" applyAlignment="1">
      <alignment vertical="top"/>
    </xf>
    <xf numFmtId="0" fontId="4" fillId="0" borderId="1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FFCC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60"/>
  <sheetViews>
    <sheetView tabSelected="1" topLeftCell="A34" zoomScaleNormal="100" workbookViewId="0">
      <selection activeCell="G52" sqref="G52"/>
    </sheetView>
  </sheetViews>
  <sheetFormatPr defaultRowHeight="15.75" x14ac:dyDescent="0.25"/>
  <cols>
    <col min="1" max="1" width="11" style="7" customWidth="1"/>
    <col min="2" max="2" width="26.7109375" style="7" customWidth="1"/>
    <col min="3" max="3" width="9.140625" style="7"/>
    <col min="4" max="5" width="10.7109375" style="7" customWidth="1"/>
    <col min="6" max="6" width="9.140625" style="7"/>
    <col min="7" max="7" width="13.85546875" style="7" customWidth="1"/>
    <col min="8" max="8" width="14.28515625" style="7" customWidth="1"/>
    <col min="9" max="13" width="9.140625" style="7"/>
    <col min="14" max="14" width="11.28515625" style="7" customWidth="1"/>
    <col min="15" max="23" width="9.140625" style="7"/>
    <col min="24" max="24" width="10.140625" style="7" customWidth="1"/>
    <col min="25" max="16384" width="9.140625" style="7"/>
  </cols>
  <sheetData>
    <row r="1" spans="1:24" ht="27.75" customHeight="1" x14ac:dyDescent="0.25">
      <c r="A1" s="44" t="s">
        <v>18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5"/>
      <c r="M1" s="45"/>
      <c r="N1" s="45"/>
      <c r="O1" s="45"/>
      <c r="P1" s="45"/>
      <c r="Q1" s="45"/>
      <c r="R1" s="45"/>
      <c r="S1" s="45"/>
      <c r="T1" s="45"/>
      <c r="U1" s="45"/>
      <c r="V1" s="45"/>
      <c r="W1" s="46"/>
      <c r="X1" s="46"/>
    </row>
    <row r="2" spans="1:24" ht="24" customHeight="1" x14ac:dyDescent="0.25">
      <c r="A2" s="47" t="s">
        <v>0</v>
      </c>
      <c r="B2" s="47" t="s">
        <v>1</v>
      </c>
      <c r="C2" s="34" t="s">
        <v>2</v>
      </c>
      <c r="D2" s="49"/>
      <c r="E2" s="49"/>
      <c r="F2" s="49"/>
      <c r="G2" s="39" t="s">
        <v>3</v>
      </c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1"/>
    </row>
    <row r="3" spans="1:24" ht="51" customHeight="1" x14ac:dyDescent="0.25">
      <c r="A3" s="47"/>
      <c r="B3" s="47"/>
      <c r="C3" s="35" t="s">
        <v>4</v>
      </c>
      <c r="D3" s="47" t="s">
        <v>5</v>
      </c>
      <c r="E3" s="47" t="s">
        <v>6</v>
      </c>
      <c r="F3" s="47" t="s">
        <v>7</v>
      </c>
      <c r="G3" s="42" t="s">
        <v>4</v>
      </c>
      <c r="H3" s="43" t="s">
        <v>8</v>
      </c>
      <c r="I3" s="47" t="s">
        <v>9</v>
      </c>
      <c r="J3" s="48"/>
      <c r="K3" s="47" t="s">
        <v>10</v>
      </c>
      <c r="L3" s="48"/>
      <c r="M3" s="48" t="s">
        <v>11</v>
      </c>
      <c r="N3" s="48"/>
      <c r="O3" s="47" t="s">
        <v>19</v>
      </c>
      <c r="P3" s="47"/>
      <c r="Q3" s="47" t="s">
        <v>12</v>
      </c>
      <c r="R3" s="47"/>
      <c r="S3" s="47" t="s">
        <v>20</v>
      </c>
      <c r="T3" s="47"/>
      <c r="U3" s="47" t="s">
        <v>21</v>
      </c>
      <c r="V3" s="47"/>
      <c r="W3" s="33" t="s">
        <v>22</v>
      </c>
      <c r="X3" s="33"/>
    </row>
    <row r="4" spans="1:24" ht="47.25" customHeight="1" x14ac:dyDescent="0.25">
      <c r="A4" s="47"/>
      <c r="B4" s="48"/>
      <c r="C4" s="50"/>
      <c r="D4" s="51"/>
      <c r="E4" s="51"/>
      <c r="F4" s="51"/>
      <c r="G4" s="51"/>
      <c r="H4" s="51"/>
      <c r="I4" s="8" t="s">
        <v>13</v>
      </c>
      <c r="J4" s="9" t="s">
        <v>14</v>
      </c>
      <c r="K4" s="8" t="s">
        <v>13</v>
      </c>
      <c r="L4" s="9" t="s">
        <v>14</v>
      </c>
      <c r="M4" s="8" t="s">
        <v>13</v>
      </c>
      <c r="N4" s="9" t="s">
        <v>14</v>
      </c>
      <c r="O4" s="8" t="s">
        <v>13</v>
      </c>
      <c r="P4" s="9" t="s">
        <v>14</v>
      </c>
      <c r="Q4" s="8" t="s">
        <v>13</v>
      </c>
      <c r="R4" s="9" t="s">
        <v>14</v>
      </c>
      <c r="S4" s="8" t="s">
        <v>13</v>
      </c>
      <c r="T4" s="9" t="s">
        <v>14</v>
      </c>
      <c r="U4" s="8" t="s">
        <v>13</v>
      </c>
      <c r="V4" s="9" t="s">
        <v>14</v>
      </c>
      <c r="W4" s="10" t="s">
        <v>13</v>
      </c>
      <c r="X4" s="5" t="s">
        <v>14</v>
      </c>
    </row>
    <row r="5" spans="1:24" ht="18" customHeight="1" x14ac:dyDescent="0.25">
      <c r="A5" s="34">
        <v>2019</v>
      </c>
      <c r="B5" s="11" t="s">
        <v>15</v>
      </c>
      <c r="C5" s="2">
        <v>28</v>
      </c>
      <c r="D5" s="2">
        <v>25</v>
      </c>
      <c r="E5" s="2"/>
      <c r="F5" s="2">
        <v>3</v>
      </c>
      <c r="G5" s="13">
        <v>22</v>
      </c>
      <c r="H5" s="14"/>
      <c r="I5" s="2">
        <v>10</v>
      </c>
      <c r="J5" s="3">
        <f t="shared" ref="J5:J20" si="0">I5/C5*100</f>
        <v>35.714285714285715</v>
      </c>
      <c r="K5" s="1">
        <v>3</v>
      </c>
      <c r="L5" s="3">
        <f t="shared" ref="L5:L20" si="1">K5/C5*100</f>
        <v>10.714285714285714</v>
      </c>
      <c r="M5" s="1">
        <v>5</v>
      </c>
      <c r="N5" s="4">
        <f t="shared" ref="N5:N20" si="2">M5/C5*100</f>
        <v>17.857142857142858</v>
      </c>
      <c r="O5" s="1">
        <v>4</v>
      </c>
      <c r="P5" s="4">
        <f t="shared" ref="P5:P20" si="3">O5/C5*100</f>
        <v>14.285714285714285</v>
      </c>
      <c r="Q5" s="1">
        <v>3</v>
      </c>
      <c r="R5" s="4">
        <f t="shared" ref="R5:R20" si="4">Q5/C5*100</f>
        <v>10.714285714285714</v>
      </c>
      <c r="S5" s="1"/>
      <c r="T5" s="15"/>
      <c r="U5" s="1"/>
      <c r="V5" s="4"/>
      <c r="W5" s="1">
        <v>3</v>
      </c>
      <c r="X5" s="4">
        <f t="shared" ref="X5:X20" si="5">W5/C5*100</f>
        <v>10.714285714285714</v>
      </c>
    </row>
    <row r="6" spans="1:24" ht="33" customHeight="1" x14ac:dyDescent="0.25">
      <c r="A6" s="52"/>
      <c r="B6" s="11" t="s">
        <v>27</v>
      </c>
      <c r="C6" s="2">
        <v>57</v>
      </c>
      <c r="D6" s="2">
        <v>50</v>
      </c>
      <c r="E6" s="2"/>
      <c r="F6" s="2">
        <v>7</v>
      </c>
      <c r="G6" s="2">
        <v>48</v>
      </c>
      <c r="H6" s="14"/>
      <c r="I6" s="2">
        <v>21</v>
      </c>
      <c r="J6" s="3">
        <f t="shared" si="0"/>
        <v>36.84210526315789</v>
      </c>
      <c r="K6" s="1">
        <v>11</v>
      </c>
      <c r="L6" s="3">
        <f t="shared" si="1"/>
        <v>19.298245614035086</v>
      </c>
      <c r="M6" s="1">
        <v>7</v>
      </c>
      <c r="N6" s="4">
        <f t="shared" si="2"/>
        <v>12.280701754385964</v>
      </c>
      <c r="O6" s="1">
        <v>9</v>
      </c>
      <c r="P6" s="4">
        <f t="shared" si="3"/>
        <v>15.789473684210526</v>
      </c>
      <c r="Q6" s="1">
        <v>5</v>
      </c>
      <c r="R6" s="4">
        <f t="shared" si="4"/>
        <v>8.7719298245614024</v>
      </c>
      <c r="S6" s="1"/>
      <c r="T6" s="15"/>
      <c r="U6" s="1">
        <v>2</v>
      </c>
      <c r="V6" s="4">
        <f t="shared" ref="V6:V20" si="6">U6/C6*100</f>
        <v>3.5087719298245612</v>
      </c>
      <c r="W6" s="1">
        <v>2</v>
      </c>
      <c r="X6" s="4">
        <f t="shared" si="5"/>
        <v>3.5087719298245612</v>
      </c>
    </row>
    <row r="7" spans="1:24" ht="31.5" customHeight="1" x14ac:dyDescent="0.25">
      <c r="A7" s="52"/>
      <c r="B7" s="11" t="s">
        <v>28</v>
      </c>
      <c r="C7" s="2">
        <v>27</v>
      </c>
      <c r="D7" s="2">
        <v>23</v>
      </c>
      <c r="E7" s="2"/>
      <c r="F7" s="2">
        <v>4</v>
      </c>
      <c r="G7" s="2">
        <v>25</v>
      </c>
      <c r="H7" s="14"/>
      <c r="I7" s="2">
        <v>14</v>
      </c>
      <c r="J7" s="3">
        <f t="shared" si="0"/>
        <v>51.851851851851848</v>
      </c>
      <c r="K7" s="1">
        <v>6</v>
      </c>
      <c r="L7" s="3">
        <f t="shared" si="1"/>
        <v>22.222222222222221</v>
      </c>
      <c r="M7" s="1">
        <v>2</v>
      </c>
      <c r="N7" s="4">
        <f t="shared" si="2"/>
        <v>7.4074074074074066</v>
      </c>
      <c r="O7" s="1">
        <v>3</v>
      </c>
      <c r="P7" s="4">
        <f t="shared" si="3"/>
        <v>11.111111111111111</v>
      </c>
      <c r="Q7" s="1"/>
      <c r="R7" s="4"/>
      <c r="S7" s="1"/>
      <c r="T7" s="15"/>
      <c r="U7" s="1">
        <v>2</v>
      </c>
      <c r="V7" s="4">
        <f t="shared" si="6"/>
        <v>7.4074074074074066</v>
      </c>
      <c r="W7" s="1"/>
      <c r="X7" s="4"/>
    </row>
    <row r="8" spans="1:24" x14ac:dyDescent="0.25">
      <c r="A8" s="52"/>
      <c r="B8" s="11" t="s">
        <v>24</v>
      </c>
      <c r="C8" s="2">
        <v>25</v>
      </c>
      <c r="D8" s="2">
        <v>22</v>
      </c>
      <c r="E8" s="2"/>
      <c r="F8" s="2">
        <v>3</v>
      </c>
      <c r="G8" s="2">
        <v>24</v>
      </c>
      <c r="H8" s="14"/>
      <c r="I8" s="2">
        <v>14</v>
      </c>
      <c r="J8" s="3">
        <f t="shared" si="0"/>
        <v>56.000000000000007</v>
      </c>
      <c r="K8" s="1">
        <v>6</v>
      </c>
      <c r="L8" s="3">
        <f t="shared" si="1"/>
        <v>24</v>
      </c>
      <c r="M8" s="1">
        <v>4</v>
      </c>
      <c r="N8" s="4">
        <f t="shared" si="2"/>
        <v>16</v>
      </c>
      <c r="O8" s="1"/>
      <c r="P8" s="4"/>
      <c r="Q8" s="1">
        <v>1</v>
      </c>
      <c r="R8" s="4">
        <f t="shared" si="4"/>
        <v>4</v>
      </c>
      <c r="S8" s="1"/>
      <c r="T8" s="15"/>
      <c r="U8" s="1"/>
      <c r="V8" s="4"/>
      <c r="W8" s="1"/>
      <c r="X8" s="4"/>
    </row>
    <row r="9" spans="1:24" ht="30.75" customHeight="1" x14ac:dyDescent="0.25">
      <c r="A9" s="52"/>
      <c r="B9" s="11" t="s">
        <v>25</v>
      </c>
      <c r="C9" s="2">
        <v>19</v>
      </c>
      <c r="D9" s="2">
        <v>19</v>
      </c>
      <c r="E9" s="2"/>
      <c r="F9" s="2"/>
      <c r="G9" s="2">
        <v>13</v>
      </c>
      <c r="H9" s="14"/>
      <c r="I9" s="2">
        <v>6</v>
      </c>
      <c r="J9" s="3">
        <f t="shared" si="0"/>
        <v>31.578947368421051</v>
      </c>
      <c r="K9" s="1">
        <v>6</v>
      </c>
      <c r="L9" s="3">
        <f t="shared" si="1"/>
        <v>31.578947368421051</v>
      </c>
      <c r="M9" s="1">
        <v>1</v>
      </c>
      <c r="N9" s="4">
        <f t="shared" si="2"/>
        <v>5.2631578947368416</v>
      </c>
      <c r="O9" s="1"/>
      <c r="P9" s="4"/>
      <c r="Q9" s="1">
        <v>4</v>
      </c>
      <c r="R9" s="4">
        <f t="shared" si="4"/>
        <v>21.052631578947366</v>
      </c>
      <c r="S9" s="1"/>
      <c r="T9" s="15"/>
      <c r="U9" s="1">
        <v>1</v>
      </c>
      <c r="V9" s="4">
        <f t="shared" si="6"/>
        <v>5.2631578947368416</v>
      </c>
      <c r="W9" s="1">
        <v>1</v>
      </c>
      <c r="X9" s="4">
        <f t="shared" si="5"/>
        <v>5.2631578947368416</v>
      </c>
    </row>
    <row r="10" spans="1:24" ht="18.75" customHeight="1" x14ac:dyDescent="0.25">
      <c r="A10" s="52"/>
      <c r="B10" s="11" t="s">
        <v>16</v>
      </c>
      <c r="C10" s="2">
        <v>50</v>
      </c>
      <c r="D10" s="2"/>
      <c r="E10" s="2"/>
      <c r="F10" s="2">
        <v>50</v>
      </c>
      <c r="G10" s="2">
        <v>50</v>
      </c>
      <c r="H10" s="14"/>
      <c r="I10" s="13"/>
      <c r="J10" s="3">
        <f t="shared" si="0"/>
        <v>0</v>
      </c>
      <c r="K10" s="1">
        <v>48</v>
      </c>
      <c r="L10" s="3">
        <f t="shared" si="1"/>
        <v>96</v>
      </c>
      <c r="M10" s="1">
        <v>2</v>
      </c>
      <c r="N10" s="4">
        <f t="shared" si="2"/>
        <v>4</v>
      </c>
      <c r="O10" s="1"/>
      <c r="P10" s="4"/>
      <c r="Q10" s="1"/>
      <c r="R10" s="4">
        <f t="shared" si="4"/>
        <v>0</v>
      </c>
      <c r="S10" s="1"/>
      <c r="T10" s="15"/>
      <c r="U10" s="1"/>
      <c r="V10" s="4"/>
      <c r="W10" s="1"/>
      <c r="X10" s="4">
        <f t="shared" si="5"/>
        <v>0</v>
      </c>
    </row>
    <row r="11" spans="1:24" ht="32.25" customHeight="1" x14ac:dyDescent="0.25">
      <c r="A11" s="52"/>
      <c r="B11" s="11" t="s">
        <v>26</v>
      </c>
      <c r="C11" s="2">
        <v>22</v>
      </c>
      <c r="D11" s="2"/>
      <c r="E11" s="2"/>
      <c r="F11" s="2">
        <v>22</v>
      </c>
      <c r="G11" s="2">
        <v>17</v>
      </c>
      <c r="H11" s="14"/>
      <c r="I11" s="13">
        <v>1</v>
      </c>
      <c r="J11" s="3">
        <f t="shared" si="0"/>
        <v>4.5454545454545459</v>
      </c>
      <c r="K11" s="1">
        <v>9</v>
      </c>
      <c r="L11" s="3">
        <f t="shared" si="1"/>
        <v>40.909090909090914</v>
      </c>
      <c r="M11" s="1">
        <v>7</v>
      </c>
      <c r="N11" s="4">
        <f t="shared" si="2"/>
        <v>31.818181818181817</v>
      </c>
      <c r="O11" s="1"/>
      <c r="P11" s="4"/>
      <c r="Q11" s="1">
        <v>2</v>
      </c>
      <c r="R11" s="4">
        <f t="shared" si="4"/>
        <v>9.0909090909090917</v>
      </c>
      <c r="S11" s="1">
        <v>2</v>
      </c>
      <c r="T11" s="4">
        <f>S11/C11*100</f>
        <v>9.0909090909090917</v>
      </c>
      <c r="U11" s="1"/>
      <c r="V11" s="4"/>
      <c r="W11" s="1">
        <v>1</v>
      </c>
      <c r="X11" s="4">
        <f t="shared" si="5"/>
        <v>4.5454545454545459</v>
      </c>
    </row>
    <row r="12" spans="1:24" x14ac:dyDescent="0.25">
      <c r="A12" s="52"/>
      <c r="B12" s="24" t="s">
        <v>17</v>
      </c>
      <c r="C12" s="20">
        <v>228</v>
      </c>
      <c r="D12" s="20">
        <v>139</v>
      </c>
      <c r="E12" s="20"/>
      <c r="F12" s="20">
        <v>89</v>
      </c>
      <c r="G12" s="25">
        <v>199</v>
      </c>
      <c r="H12" s="26"/>
      <c r="I12" s="20">
        <v>66</v>
      </c>
      <c r="J12" s="22">
        <f t="shared" si="0"/>
        <v>28.947368421052634</v>
      </c>
      <c r="K12" s="20">
        <v>89</v>
      </c>
      <c r="L12" s="22">
        <f t="shared" si="1"/>
        <v>39.035087719298247</v>
      </c>
      <c r="M12" s="20">
        <v>28</v>
      </c>
      <c r="N12" s="23">
        <f t="shared" si="2"/>
        <v>12.280701754385964</v>
      </c>
      <c r="O12" s="20">
        <v>16</v>
      </c>
      <c r="P12" s="23">
        <f t="shared" si="3"/>
        <v>7.0175438596491224</v>
      </c>
      <c r="Q12" s="20">
        <v>15</v>
      </c>
      <c r="R12" s="23">
        <f t="shared" si="4"/>
        <v>6.5789473684210522</v>
      </c>
      <c r="S12" s="20">
        <v>2</v>
      </c>
      <c r="T12" s="23">
        <f t="shared" ref="T12:T20" si="7">S12/C12*100</f>
        <v>0.8771929824561403</v>
      </c>
      <c r="U12" s="20">
        <v>5</v>
      </c>
      <c r="V12" s="23">
        <f t="shared" si="6"/>
        <v>2.1929824561403506</v>
      </c>
      <c r="W12" s="19">
        <v>7</v>
      </c>
      <c r="X12" s="23">
        <f t="shared" si="5"/>
        <v>3.070175438596491</v>
      </c>
    </row>
    <row r="13" spans="1:24" ht="16.5" customHeight="1" x14ac:dyDescent="0.25">
      <c r="A13" s="34">
        <v>2020</v>
      </c>
      <c r="B13" s="11" t="s">
        <v>15</v>
      </c>
      <c r="C13" s="1">
        <v>47</v>
      </c>
      <c r="D13" s="1">
        <v>33</v>
      </c>
      <c r="E13" s="1"/>
      <c r="F13" s="2">
        <v>14</v>
      </c>
      <c r="G13" s="13">
        <v>40</v>
      </c>
      <c r="H13" s="14"/>
      <c r="I13" s="2">
        <v>29</v>
      </c>
      <c r="J13" s="3">
        <f t="shared" si="0"/>
        <v>61.702127659574465</v>
      </c>
      <c r="K13" s="1">
        <v>5</v>
      </c>
      <c r="L13" s="3">
        <f t="shared" si="1"/>
        <v>10.638297872340425</v>
      </c>
      <c r="M13" s="1">
        <v>4</v>
      </c>
      <c r="N13" s="4">
        <f t="shared" si="2"/>
        <v>8.5106382978723403</v>
      </c>
      <c r="O13" s="1">
        <v>2</v>
      </c>
      <c r="P13" s="4">
        <f t="shared" si="3"/>
        <v>4.2553191489361701</v>
      </c>
      <c r="Q13" s="1">
        <v>2</v>
      </c>
      <c r="R13" s="4">
        <f t="shared" si="4"/>
        <v>4.2553191489361701</v>
      </c>
      <c r="S13" s="1"/>
      <c r="T13" s="4"/>
      <c r="U13" s="1">
        <v>4</v>
      </c>
      <c r="V13" s="4">
        <f t="shared" si="6"/>
        <v>8.5106382978723403</v>
      </c>
      <c r="W13" s="1">
        <v>1</v>
      </c>
      <c r="X13" s="4">
        <f t="shared" si="5"/>
        <v>2.1276595744680851</v>
      </c>
    </row>
    <row r="14" spans="1:24" ht="31.5" customHeight="1" x14ac:dyDescent="0.25">
      <c r="A14" s="52"/>
      <c r="B14" s="11" t="s">
        <v>27</v>
      </c>
      <c r="C14" s="1">
        <v>48</v>
      </c>
      <c r="D14" s="1">
        <v>32</v>
      </c>
      <c r="E14" s="1"/>
      <c r="F14" s="2">
        <v>16</v>
      </c>
      <c r="G14" s="13">
        <v>44</v>
      </c>
      <c r="H14" s="14"/>
      <c r="I14" s="2">
        <v>32</v>
      </c>
      <c r="J14" s="3">
        <f t="shared" si="0"/>
        <v>66.666666666666657</v>
      </c>
      <c r="K14" s="1">
        <v>4</v>
      </c>
      <c r="L14" s="3">
        <f t="shared" si="1"/>
        <v>8.3333333333333321</v>
      </c>
      <c r="M14" s="1">
        <v>5</v>
      </c>
      <c r="N14" s="4">
        <f t="shared" si="2"/>
        <v>10.416666666666668</v>
      </c>
      <c r="O14" s="1">
        <v>3</v>
      </c>
      <c r="P14" s="4">
        <f t="shared" si="3"/>
        <v>6.25</v>
      </c>
      <c r="Q14" s="1">
        <v>1</v>
      </c>
      <c r="R14" s="4">
        <f t="shared" si="4"/>
        <v>2.083333333333333</v>
      </c>
      <c r="S14" s="1">
        <v>1</v>
      </c>
      <c r="T14" s="4">
        <f t="shared" si="7"/>
        <v>2.083333333333333</v>
      </c>
      <c r="U14" s="1">
        <v>1</v>
      </c>
      <c r="V14" s="4">
        <f t="shared" si="6"/>
        <v>2.083333333333333</v>
      </c>
      <c r="W14" s="1">
        <v>1</v>
      </c>
      <c r="X14" s="4">
        <f t="shared" si="5"/>
        <v>2.083333333333333</v>
      </c>
    </row>
    <row r="15" spans="1:24" ht="33.75" customHeight="1" x14ac:dyDescent="0.25">
      <c r="A15" s="52"/>
      <c r="B15" s="11" t="s">
        <v>28</v>
      </c>
      <c r="C15" s="1">
        <v>28</v>
      </c>
      <c r="D15" s="1">
        <v>17</v>
      </c>
      <c r="E15" s="1"/>
      <c r="F15" s="2">
        <v>11</v>
      </c>
      <c r="G15" s="13">
        <v>21</v>
      </c>
      <c r="H15" s="14"/>
      <c r="I15" s="2">
        <v>18</v>
      </c>
      <c r="J15" s="3">
        <f t="shared" si="0"/>
        <v>64.285714285714292</v>
      </c>
      <c r="K15" s="1">
        <v>2</v>
      </c>
      <c r="L15" s="3">
        <f t="shared" si="1"/>
        <v>7.1428571428571423</v>
      </c>
      <c r="M15" s="1">
        <v>1</v>
      </c>
      <c r="N15" s="4">
        <f t="shared" si="2"/>
        <v>3.5714285714285712</v>
      </c>
      <c r="O15" s="1"/>
      <c r="P15" s="4"/>
      <c r="Q15" s="1">
        <v>1</v>
      </c>
      <c r="R15" s="4">
        <f t="shared" si="4"/>
        <v>3.5714285714285712</v>
      </c>
      <c r="S15" s="1">
        <v>1</v>
      </c>
      <c r="T15" s="4">
        <f t="shared" si="7"/>
        <v>3.5714285714285712</v>
      </c>
      <c r="U15" s="1">
        <v>5</v>
      </c>
      <c r="V15" s="4">
        <f t="shared" si="6"/>
        <v>17.857142857142858</v>
      </c>
      <c r="W15" s="1"/>
      <c r="X15" s="4"/>
    </row>
    <row r="16" spans="1:24" x14ac:dyDescent="0.25">
      <c r="A16" s="52"/>
      <c r="B16" s="11" t="s">
        <v>24</v>
      </c>
      <c r="C16" s="1">
        <v>28</v>
      </c>
      <c r="D16" s="1">
        <v>21</v>
      </c>
      <c r="E16" s="1"/>
      <c r="F16" s="2">
        <v>7</v>
      </c>
      <c r="G16" s="13">
        <v>27</v>
      </c>
      <c r="H16" s="14"/>
      <c r="I16" s="2">
        <v>17</v>
      </c>
      <c r="J16" s="3">
        <f t="shared" si="0"/>
        <v>60.714285714285708</v>
      </c>
      <c r="K16" s="1">
        <v>4</v>
      </c>
      <c r="L16" s="3">
        <f t="shared" si="1"/>
        <v>14.285714285714285</v>
      </c>
      <c r="M16" s="1">
        <v>4</v>
      </c>
      <c r="N16" s="4">
        <f t="shared" si="2"/>
        <v>14.285714285714285</v>
      </c>
      <c r="O16" s="1">
        <v>2</v>
      </c>
      <c r="P16" s="4">
        <f t="shared" si="3"/>
        <v>7.1428571428571423</v>
      </c>
      <c r="Q16" s="1">
        <v>1</v>
      </c>
      <c r="R16" s="4">
        <f t="shared" si="4"/>
        <v>3.5714285714285712</v>
      </c>
      <c r="S16" s="1"/>
      <c r="T16" s="4"/>
      <c r="U16" s="1"/>
      <c r="V16" s="4"/>
      <c r="W16" s="1"/>
      <c r="X16" s="4"/>
    </row>
    <row r="17" spans="1:24" ht="32.25" customHeight="1" x14ac:dyDescent="0.25">
      <c r="A17" s="52"/>
      <c r="B17" s="11" t="s">
        <v>25</v>
      </c>
      <c r="C17" s="1">
        <v>19</v>
      </c>
      <c r="D17" s="1">
        <v>19</v>
      </c>
      <c r="E17" s="1"/>
      <c r="F17" s="2"/>
      <c r="G17" s="13">
        <v>14</v>
      </c>
      <c r="H17" s="14"/>
      <c r="I17" s="2">
        <v>13</v>
      </c>
      <c r="J17" s="3">
        <f t="shared" si="0"/>
        <v>68.421052631578945</v>
      </c>
      <c r="K17" s="1"/>
      <c r="L17" s="3">
        <f t="shared" si="1"/>
        <v>0</v>
      </c>
      <c r="M17" s="1"/>
      <c r="N17" s="4">
        <f t="shared" si="2"/>
        <v>0</v>
      </c>
      <c r="O17" s="1">
        <v>1</v>
      </c>
      <c r="P17" s="4">
        <f t="shared" si="3"/>
        <v>5.2631578947368416</v>
      </c>
      <c r="Q17" s="1">
        <v>2</v>
      </c>
      <c r="R17" s="4">
        <f t="shared" si="4"/>
        <v>10.526315789473683</v>
      </c>
      <c r="S17" s="1"/>
      <c r="T17" s="4"/>
      <c r="U17" s="1">
        <v>2</v>
      </c>
      <c r="V17" s="4">
        <f t="shared" si="6"/>
        <v>10.526315789473683</v>
      </c>
      <c r="W17" s="1">
        <v>1</v>
      </c>
      <c r="X17" s="4">
        <f t="shared" si="5"/>
        <v>5.2631578947368416</v>
      </c>
    </row>
    <row r="18" spans="1:24" ht="18.75" customHeight="1" x14ac:dyDescent="0.25">
      <c r="A18" s="52"/>
      <c r="B18" s="11" t="s">
        <v>16</v>
      </c>
      <c r="C18" s="1">
        <v>33</v>
      </c>
      <c r="D18" s="2"/>
      <c r="E18" s="2"/>
      <c r="F18" s="2">
        <v>33</v>
      </c>
      <c r="G18" s="13">
        <v>32</v>
      </c>
      <c r="H18" s="14"/>
      <c r="I18" s="2"/>
      <c r="J18" s="3"/>
      <c r="K18" s="1">
        <v>25</v>
      </c>
      <c r="L18" s="3">
        <f t="shared" si="1"/>
        <v>75.757575757575751</v>
      </c>
      <c r="M18" s="1">
        <v>6</v>
      </c>
      <c r="N18" s="4">
        <f t="shared" si="2"/>
        <v>18.181818181818183</v>
      </c>
      <c r="O18" s="1">
        <v>1</v>
      </c>
      <c r="P18" s="4">
        <f t="shared" si="3"/>
        <v>3.0303030303030303</v>
      </c>
      <c r="Q18" s="1">
        <v>1</v>
      </c>
      <c r="R18" s="4">
        <f t="shared" si="4"/>
        <v>3.0303030303030303</v>
      </c>
      <c r="S18" s="1"/>
      <c r="T18" s="4"/>
      <c r="U18" s="1"/>
      <c r="V18" s="4"/>
      <c r="W18" s="1"/>
      <c r="X18" s="4"/>
    </row>
    <row r="19" spans="1:24" ht="31.5" customHeight="1" x14ac:dyDescent="0.25">
      <c r="A19" s="52"/>
      <c r="B19" s="11" t="s">
        <v>26</v>
      </c>
      <c r="C19" s="3"/>
      <c r="D19" s="3"/>
      <c r="E19" s="3"/>
      <c r="F19" s="3"/>
      <c r="G19" s="3"/>
      <c r="H19" s="3"/>
      <c r="I19" s="3"/>
      <c r="J19" s="3"/>
      <c r="K19" s="4"/>
      <c r="L19" s="3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x14ac:dyDescent="0.25">
      <c r="A20" s="52"/>
      <c r="B20" s="24" t="s">
        <v>17</v>
      </c>
      <c r="C20" s="20">
        <v>203</v>
      </c>
      <c r="D20" s="20">
        <v>122</v>
      </c>
      <c r="E20" s="20"/>
      <c r="F20" s="20">
        <v>81</v>
      </c>
      <c r="G20" s="25">
        <v>178</v>
      </c>
      <c r="H20" s="26"/>
      <c r="I20" s="20">
        <v>109</v>
      </c>
      <c r="J20" s="22">
        <f t="shared" si="0"/>
        <v>53.694581280788178</v>
      </c>
      <c r="K20" s="20">
        <v>40</v>
      </c>
      <c r="L20" s="22">
        <f t="shared" si="1"/>
        <v>19.704433497536947</v>
      </c>
      <c r="M20" s="20">
        <v>20</v>
      </c>
      <c r="N20" s="23">
        <f t="shared" si="2"/>
        <v>9.8522167487684733</v>
      </c>
      <c r="O20" s="20">
        <v>9</v>
      </c>
      <c r="P20" s="23">
        <f t="shared" si="3"/>
        <v>4.4334975369458132</v>
      </c>
      <c r="Q20" s="20">
        <v>8</v>
      </c>
      <c r="R20" s="23">
        <f t="shared" si="4"/>
        <v>3.9408866995073892</v>
      </c>
      <c r="S20" s="20">
        <v>2</v>
      </c>
      <c r="T20" s="23">
        <f t="shared" si="7"/>
        <v>0.98522167487684731</v>
      </c>
      <c r="U20" s="20">
        <v>12</v>
      </c>
      <c r="V20" s="23">
        <f t="shared" si="6"/>
        <v>5.9113300492610836</v>
      </c>
      <c r="W20" s="20">
        <v>3</v>
      </c>
      <c r="X20" s="23">
        <f t="shared" si="5"/>
        <v>1.4778325123152709</v>
      </c>
    </row>
    <row r="21" spans="1:24" x14ac:dyDescent="0.25">
      <c r="A21" s="32">
        <v>2021</v>
      </c>
      <c r="B21" s="11" t="s">
        <v>15</v>
      </c>
      <c r="C21" s="16">
        <v>45</v>
      </c>
      <c r="D21" s="16">
        <v>25</v>
      </c>
      <c r="E21" s="17"/>
      <c r="F21" s="16">
        <v>20</v>
      </c>
      <c r="G21" s="1">
        <v>39</v>
      </c>
      <c r="H21" s="1"/>
      <c r="I21" s="1">
        <v>38</v>
      </c>
      <c r="J21" s="1">
        <v>80</v>
      </c>
      <c r="K21" s="1">
        <v>1</v>
      </c>
      <c r="L21" s="17">
        <v>2.2000000000000002</v>
      </c>
      <c r="M21" s="17">
        <v>1</v>
      </c>
      <c r="N21" s="17">
        <v>2.2000000000000002</v>
      </c>
      <c r="O21" s="17"/>
      <c r="P21" s="17"/>
      <c r="Q21" s="17">
        <v>1</v>
      </c>
      <c r="R21" s="17">
        <v>2.2000000000000002</v>
      </c>
      <c r="S21" s="17"/>
      <c r="T21" s="17"/>
      <c r="U21" s="17"/>
      <c r="V21" s="17"/>
      <c r="W21" s="17"/>
      <c r="X21" s="17"/>
    </row>
    <row r="22" spans="1:24" ht="31.5" x14ac:dyDescent="0.25">
      <c r="A22" s="32"/>
      <c r="B22" s="11" t="s">
        <v>29</v>
      </c>
      <c r="C22" s="16">
        <v>50</v>
      </c>
      <c r="D22" s="16">
        <v>49</v>
      </c>
      <c r="E22" s="17"/>
      <c r="F22" s="16">
        <v>1</v>
      </c>
      <c r="G22" s="1">
        <v>44</v>
      </c>
      <c r="H22" s="1"/>
      <c r="I22" s="1">
        <v>39</v>
      </c>
      <c r="J22" s="1">
        <v>68</v>
      </c>
      <c r="K22" s="1">
        <v>5</v>
      </c>
      <c r="L22" s="17">
        <v>10</v>
      </c>
      <c r="M22" s="17">
        <v>5</v>
      </c>
      <c r="N22" s="17">
        <v>10</v>
      </c>
      <c r="O22" s="17">
        <v>5</v>
      </c>
      <c r="P22" s="17">
        <v>10</v>
      </c>
      <c r="Q22" s="17"/>
      <c r="R22" s="17"/>
      <c r="S22" s="17">
        <v>1</v>
      </c>
      <c r="T22" s="17">
        <v>2</v>
      </c>
      <c r="U22" s="17"/>
      <c r="V22" s="17"/>
      <c r="W22" s="17"/>
      <c r="X22" s="17"/>
    </row>
    <row r="23" spans="1:24" ht="31.5" x14ac:dyDescent="0.25">
      <c r="A23" s="32"/>
      <c r="B23" s="11" t="s">
        <v>23</v>
      </c>
      <c r="C23" s="16">
        <v>21</v>
      </c>
      <c r="D23" s="16">
        <v>20</v>
      </c>
      <c r="E23" s="17"/>
      <c r="F23" s="16">
        <v>1</v>
      </c>
      <c r="G23" s="1">
        <v>18</v>
      </c>
      <c r="H23" s="1"/>
      <c r="I23" s="1">
        <v>17</v>
      </c>
      <c r="J23" s="1">
        <v>76.2</v>
      </c>
      <c r="K23" s="1">
        <v>1</v>
      </c>
      <c r="L23" s="17">
        <v>4.7</v>
      </c>
      <c r="M23" s="17">
        <v>1</v>
      </c>
      <c r="N23" s="17">
        <v>4.7</v>
      </c>
      <c r="O23" s="17"/>
      <c r="P23" s="17"/>
      <c r="Q23" s="17">
        <v>1</v>
      </c>
      <c r="R23" s="17">
        <v>4.7</v>
      </c>
      <c r="S23" s="17"/>
      <c r="T23" s="17"/>
      <c r="U23" s="17"/>
      <c r="V23" s="17"/>
      <c r="W23" s="17"/>
      <c r="X23" s="17"/>
    </row>
    <row r="24" spans="1:24" x14ac:dyDescent="0.25">
      <c r="A24" s="32"/>
      <c r="B24" s="11" t="s">
        <v>24</v>
      </c>
      <c r="C24" s="16">
        <v>30</v>
      </c>
      <c r="D24" s="16">
        <v>22</v>
      </c>
      <c r="E24" s="17"/>
      <c r="F24" s="16">
        <v>8</v>
      </c>
      <c r="G24" s="1">
        <v>26</v>
      </c>
      <c r="H24" s="1"/>
      <c r="I24" s="1">
        <v>26</v>
      </c>
      <c r="J24" s="1">
        <v>86.6</v>
      </c>
      <c r="K24" s="1"/>
      <c r="L24" s="17"/>
      <c r="M24" s="17"/>
      <c r="N24" s="17"/>
      <c r="O24" s="17">
        <v>2</v>
      </c>
      <c r="P24" s="17">
        <v>6.7</v>
      </c>
      <c r="Q24" s="17">
        <v>1</v>
      </c>
      <c r="R24" s="17">
        <v>3.3</v>
      </c>
      <c r="S24" s="17">
        <v>1</v>
      </c>
      <c r="T24" s="17">
        <v>3.3</v>
      </c>
      <c r="U24" s="17"/>
      <c r="V24" s="17"/>
      <c r="W24" s="17"/>
      <c r="X24" s="17"/>
    </row>
    <row r="25" spans="1:24" ht="31.5" x14ac:dyDescent="0.25">
      <c r="A25" s="32"/>
      <c r="B25" s="11" t="s">
        <v>25</v>
      </c>
      <c r="C25" s="16">
        <v>16</v>
      </c>
      <c r="D25" s="16">
        <v>16</v>
      </c>
      <c r="E25" s="17"/>
      <c r="F25" s="17"/>
      <c r="G25" s="1">
        <v>12</v>
      </c>
      <c r="H25" s="1"/>
      <c r="I25" s="1">
        <v>11</v>
      </c>
      <c r="J25" s="1">
        <v>68.7</v>
      </c>
      <c r="K25" s="1">
        <v>1</v>
      </c>
      <c r="L25" s="17">
        <v>6.3</v>
      </c>
      <c r="M25" s="17"/>
      <c r="N25" s="17"/>
      <c r="O25" s="17">
        <v>2</v>
      </c>
      <c r="P25" s="17">
        <v>12.5</v>
      </c>
      <c r="Q25" s="17"/>
      <c r="R25" s="17"/>
      <c r="S25" s="17"/>
      <c r="T25" s="17"/>
      <c r="U25" s="17"/>
      <c r="V25" s="17"/>
      <c r="W25" s="17">
        <v>2</v>
      </c>
      <c r="X25" s="17">
        <v>12.5</v>
      </c>
    </row>
    <row r="26" spans="1:24" x14ac:dyDescent="0.25">
      <c r="A26" s="32"/>
      <c r="B26" s="11" t="s">
        <v>16</v>
      </c>
      <c r="C26" s="16">
        <v>39</v>
      </c>
      <c r="D26" s="17"/>
      <c r="E26" s="17"/>
      <c r="F26" s="16">
        <v>39</v>
      </c>
      <c r="G26" s="1">
        <v>37</v>
      </c>
      <c r="H26" s="1"/>
      <c r="I26" s="1"/>
      <c r="J26" s="1"/>
      <c r="K26" s="1">
        <v>37</v>
      </c>
      <c r="L26" s="17">
        <v>94.8</v>
      </c>
      <c r="M26" s="17">
        <v>2</v>
      </c>
      <c r="N26" s="17">
        <v>5.0999999999999996</v>
      </c>
      <c r="O26" s="17"/>
      <c r="P26" s="17"/>
      <c r="Q26" s="17"/>
      <c r="R26" s="17"/>
      <c r="S26" s="17"/>
      <c r="T26" s="17"/>
      <c r="U26" s="17"/>
      <c r="V26" s="17"/>
      <c r="W26" s="17"/>
      <c r="X26" s="17"/>
    </row>
    <row r="27" spans="1:24" ht="31.5" x14ac:dyDescent="0.25">
      <c r="A27" s="32"/>
      <c r="B27" s="11" t="s">
        <v>26</v>
      </c>
      <c r="C27" s="16">
        <v>27</v>
      </c>
      <c r="D27" s="17"/>
      <c r="E27" s="17"/>
      <c r="F27" s="16">
        <v>27</v>
      </c>
      <c r="G27" s="1">
        <v>25</v>
      </c>
      <c r="H27" s="1"/>
      <c r="I27" s="1">
        <v>7</v>
      </c>
      <c r="J27" s="1">
        <v>25.9</v>
      </c>
      <c r="K27" s="1">
        <v>18</v>
      </c>
      <c r="L27" s="17">
        <v>66.599999999999994</v>
      </c>
      <c r="M27" s="17">
        <v>2</v>
      </c>
      <c r="N27" s="17">
        <v>7.4</v>
      </c>
      <c r="O27" s="17"/>
      <c r="P27" s="17"/>
      <c r="Q27" s="17"/>
      <c r="R27" s="17"/>
      <c r="S27" s="17"/>
      <c r="T27" s="17"/>
      <c r="U27" s="17"/>
      <c r="V27" s="17"/>
      <c r="W27" s="17"/>
      <c r="X27" s="17"/>
    </row>
    <row r="28" spans="1:24" x14ac:dyDescent="0.25">
      <c r="A28" s="32"/>
      <c r="B28" s="24" t="s">
        <v>17</v>
      </c>
      <c r="C28" s="27">
        <v>228</v>
      </c>
      <c r="D28" s="27">
        <v>132</v>
      </c>
      <c r="E28" s="28"/>
      <c r="F28" s="19">
        <v>96</v>
      </c>
      <c r="G28" s="19">
        <f>SUM(G21:G27)</f>
        <v>201</v>
      </c>
      <c r="H28" s="19"/>
      <c r="I28" s="19">
        <f>SUM(I21:I27)</f>
        <v>138</v>
      </c>
      <c r="J28" s="19">
        <v>67.5</v>
      </c>
      <c r="K28" s="19">
        <f>SUM(K21:K27)</f>
        <v>63</v>
      </c>
      <c r="L28" s="19">
        <v>14.5</v>
      </c>
      <c r="M28" s="19">
        <f>SUM(M21:M27)</f>
        <v>11</v>
      </c>
      <c r="N28" s="19">
        <v>6.1</v>
      </c>
      <c r="O28" s="19">
        <f>SUM(O21:O27)</f>
        <v>9</v>
      </c>
      <c r="P28" s="19">
        <v>4.9000000000000004</v>
      </c>
      <c r="Q28" s="19">
        <f>SUM(Q21:Q27)</f>
        <v>3</v>
      </c>
      <c r="R28" s="19">
        <v>1.3</v>
      </c>
      <c r="S28" s="19">
        <f>SUM(S21:S27)</f>
        <v>2</v>
      </c>
      <c r="T28" s="19">
        <v>1.3</v>
      </c>
      <c r="U28" s="19"/>
      <c r="V28" s="19"/>
      <c r="W28" s="19">
        <f>SUM(W21:W27)</f>
        <v>2</v>
      </c>
      <c r="X28" s="19"/>
    </row>
    <row r="29" spans="1:24" x14ac:dyDescent="0.25">
      <c r="A29" s="36">
        <v>2022</v>
      </c>
      <c r="B29" s="12" t="s">
        <v>15</v>
      </c>
      <c r="C29" s="17">
        <v>25</v>
      </c>
      <c r="D29" s="17">
        <v>20</v>
      </c>
      <c r="E29" s="17"/>
      <c r="F29" s="17"/>
      <c r="G29" s="17">
        <v>23</v>
      </c>
      <c r="H29" s="17"/>
      <c r="I29" s="17">
        <v>22</v>
      </c>
      <c r="J29" s="17">
        <v>88</v>
      </c>
      <c r="K29" s="17">
        <v>1</v>
      </c>
      <c r="L29" s="17">
        <v>0.25</v>
      </c>
      <c r="M29" s="17"/>
      <c r="N29" s="17"/>
      <c r="O29" s="17"/>
      <c r="P29" s="17"/>
      <c r="Q29" s="17">
        <v>1</v>
      </c>
      <c r="R29" s="17">
        <v>0.25</v>
      </c>
      <c r="S29" s="17"/>
      <c r="T29" s="17"/>
      <c r="U29" s="17"/>
      <c r="V29" s="17"/>
      <c r="W29" s="17">
        <v>1</v>
      </c>
      <c r="X29" s="17">
        <v>0.25</v>
      </c>
    </row>
    <row r="30" spans="1:24" ht="31.5" x14ac:dyDescent="0.25">
      <c r="A30" s="37"/>
      <c r="B30" s="12" t="s">
        <v>27</v>
      </c>
      <c r="C30" s="1">
        <v>53</v>
      </c>
      <c r="D30" s="1">
        <v>51</v>
      </c>
      <c r="E30" s="1"/>
      <c r="F30" s="1"/>
      <c r="G30" s="1">
        <v>48</v>
      </c>
      <c r="H30" s="1"/>
      <c r="I30" s="1">
        <v>46</v>
      </c>
      <c r="J30" s="1">
        <v>92</v>
      </c>
      <c r="K30" s="1">
        <v>2</v>
      </c>
      <c r="L30" s="1">
        <v>4</v>
      </c>
      <c r="M30" s="1"/>
      <c r="N30" s="1"/>
      <c r="O30" s="1">
        <v>3</v>
      </c>
      <c r="P30" s="1">
        <v>5.6</v>
      </c>
      <c r="Q30" s="1">
        <v>2</v>
      </c>
      <c r="R30" s="1">
        <v>3.7</v>
      </c>
      <c r="S30" s="1"/>
      <c r="T30" s="1"/>
      <c r="U30" s="1"/>
      <c r="V30" s="1"/>
      <c r="W30" s="1"/>
      <c r="X30" s="18"/>
    </row>
    <row r="31" spans="1:24" ht="31.5" x14ac:dyDescent="0.25">
      <c r="A31" s="37"/>
      <c r="B31" s="12" t="s">
        <v>28</v>
      </c>
      <c r="C31" s="1">
        <v>20</v>
      </c>
      <c r="D31" s="1">
        <v>19</v>
      </c>
      <c r="E31" s="1"/>
      <c r="F31" s="1"/>
      <c r="G31" s="1">
        <v>20</v>
      </c>
      <c r="H31" s="1"/>
      <c r="I31" s="1">
        <v>20</v>
      </c>
      <c r="J31" s="1">
        <v>100</v>
      </c>
      <c r="K31" s="18"/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7"/>
    </row>
    <row r="32" spans="1:24" x14ac:dyDescent="0.25">
      <c r="A32" s="37"/>
      <c r="B32" s="12" t="s">
        <v>24</v>
      </c>
      <c r="C32" s="17">
        <v>25</v>
      </c>
      <c r="D32" s="17">
        <v>23</v>
      </c>
      <c r="E32" s="17"/>
      <c r="F32" s="17"/>
      <c r="G32" s="17">
        <v>23</v>
      </c>
      <c r="H32" s="17"/>
      <c r="I32" s="17">
        <v>23</v>
      </c>
      <c r="J32" s="17">
        <v>92</v>
      </c>
      <c r="K32" s="17"/>
      <c r="L32" s="17"/>
      <c r="M32" s="17"/>
      <c r="N32" s="17"/>
      <c r="O32" s="17"/>
      <c r="P32" s="17"/>
      <c r="Q32" s="17"/>
      <c r="R32" s="17"/>
      <c r="S32" s="17">
        <v>1</v>
      </c>
      <c r="T32" s="17">
        <v>4</v>
      </c>
      <c r="U32" s="17"/>
      <c r="V32" s="17"/>
      <c r="W32" s="17">
        <v>1</v>
      </c>
      <c r="X32" s="17">
        <v>4</v>
      </c>
    </row>
    <row r="33" spans="1:24" ht="31.5" x14ac:dyDescent="0.25">
      <c r="A33" s="37"/>
      <c r="B33" s="12" t="s">
        <v>25</v>
      </c>
      <c r="C33" s="17">
        <v>26</v>
      </c>
      <c r="D33" s="17">
        <v>22</v>
      </c>
      <c r="E33" s="17"/>
      <c r="F33" s="17"/>
      <c r="G33" s="17">
        <v>24</v>
      </c>
      <c r="H33" s="17"/>
      <c r="I33" s="17">
        <v>22</v>
      </c>
      <c r="J33" s="17">
        <v>84.6</v>
      </c>
      <c r="K33" s="17">
        <v>2</v>
      </c>
      <c r="L33" s="17">
        <v>7.6</v>
      </c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>
        <v>2</v>
      </c>
      <c r="X33" s="17">
        <v>7.6</v>
      </c>
    </row>
    <row r="34" spans="1:24" x14ac:dyDescent="0.25">
      <c r="A34" s="38"/>
      <c r="B34" s="24" t="s">
        <v>17</v>
      </c>
      <c r="C34" s="27">
        <f>SUM(C29:C33)</f>
        <v>149</v>
      </c>
      <c r="D34" s="27">
        <f>SUM(D29:D33)</f>
        <v>135</v>
      </c>
      <c r="E34" s="27"/>
      <c r="F34" s="27"/>
      <c r="G34" s="27">
        <f>SUM(G29:G33)</f>
        <v>138</v>
      </c>
      <c r="H34" s="27"/>
      <c r="I34" s="27">
        <f>SUM(I29:I33)</f>
        <v>133</v>
      </c>
      <c r="J34" s="27">
        <v>89.3</v>
      </c>
      <c r="K34" s="27">
        <f>SUM(K29:K33)</f>
        <v>5</v>
      </c>
      <c r="L34" s="27">
        <v>3.35</v>
      </c>
      <c r="M34" s="27"/>
      <c r="N34" s="27"/>
      <c r="O34" s="27">
        <f>SUM(O29:O33)</f>
        <v>3</v>
      </c>
      <c r="P34" s="27">
        <v>2.0099999999999998</v>
      </c>
      <c r="Q34" s="27">
        <v>3</v>
      </c>
      <c r="R34" s="27">
        <v>2.0099999999999998</v>
      </c>
      <c r="S34" s="27">
        <f>SUM(S29:S33)</f>
        <v>1</v>
      </c>
      <c r="T34" s="27">
        <v>0.67</v>
      </c>
      <c r="U34" s="27"/>
      <c r="V34" s="27"/>
      <c r="W34" s="27">
        <f>SUM(W29:W33)</f>
        <v>4</v>
      </c>
      <c r="X34" s="27">
        <v>2.68</v>
      </c>
    </row>
    <row r="35" spans="1:24" x14ac:dyDescent="0.25">
      <c r="A35" s="32">
        <v>2023</v>
      </c>
      <c r="B35" s="12" t="s">
        <v>15</v>
      </c>
      <c r="C35" s="30">
        <v>30</v>
      </c>
      <c r="D35" s="30">
        <v>29</v>
      </c>
      <c r="E35" s="30">
        <v>9</v>
      </c>
      <c r="F35" s="30">
        <v>1</v>
      </c>
      <c r="G35" s="30">
        <v>27</v>
      </c>
      <c r="H35" s="30">
        <v>9</v>
      </c>
      <c r="I35" s="30">
        <v>22</v>
      </c>
      <c r="J35" s="30">
        <v>73.3</v>
      </c>
      <c r="K35" s="30">
        <v>1</v>
      </c>
      <c r="L35" s="30">
        <v>3.3</v>
      </c>
      <c r="M35" s="30">
        <v>3</v>
      </c>
      <c r="N35" s="30">
        <v>10</v>
      </c>
      <c r="O35" s="30">
        <v>1</v>
      </c>
      <c r="P35" s="30">
        <v>3.3</v>
      </c>
      <c r="Q35" s="30">
        <v>2</v>
      </c>
      <c r="R35" s="30">
        <v>6.6</v>
      </c>
      <c r="S35" s="30"/>
      <c r="T35" s="30"/>
      <c r="U35" s="30">
        <v>2</v>
      </c>
      <c r="V35" s="30">
        <v>6.6</v>
      </c>
      <c r="W35" s="30">
        <v>1</v>
      </c>
      <c r="X35" s="17">
        <v>3.3</v>
      </c>
    </row>
    <row r="36" spans="1:24" ht="31.5" x14ac:dyDescent="0.25">
      <c r="A36" s="32"/>
      <c r="B36" s="12" t="s">
        <v>30</v>
      </c>
      <c r="C36" s="6">
        <v>45</v>
      </c>
      <c r="D36" s="6">
        <v>41</v>
      </c>
      <c r="E36" s="6"/>
      <c r="F36" s="6">
        <v>4</v>
      </c>
      <c r="G36" s="6">
        <v>38</v>
      </c>
      <c r="H36" s="6"/>
      <c r="I36" s="6">
        <v>26</v>
      </c>
      <c r="J36" s="6">
        <v>65</v>
      </c>
      <c r="K36" s="6">
        <v>3</v>
      </c>
      <c r="L36" s="6">
        <v>7.5</v>
      </c>
      <c r="M36" s="6">
        <v>8</v>
      </c>
      <c r="N36" s="6">
        <v>20</v>
      </c>
      <c r="O36" s="6">
        <v>1</v>
      </c>
      <c r="P36" s="6">
        <v>25</v>
      </c>
      <c r="Q36" s="6">
        <v>2</v>
      </c>
      <c r="R36" s="6">
        <v>5</v>
      </c>
      <c r="S36" s="6"/>
      <c r="T36" s="6"/>
      <c r="U36" s="6">
        <v>5</v>
      </c>
      <c r="V36" s="6">
        <v>11.1</v>
      </c>
      <c r="W36" s="6"/>
      <c r="X36" s="18"/>
    </row>
    <row r="37" spans="1:24" ht="31.5" x14ac:dyDescent="0.25">
      <c r="A37" s="32"/>
      <c r="B37" s="12" t="s">
        <v>28</v>
      </c>
      <c r="C37" s="6">
        <v>22</v>
      </c>
      <c r="D37" s="6">
        <v>22</v>
      </c>
      <c r="E37" s="6">
        <v>2</v>
      </c>
      <c r="F37" s="6"/>
      <c r="G37" s="6">
        <v>18</v>
      </c>
      <c r="H37" s="6">
        <v>2</v>
      </c>
      <c r="I37" s="6">
        <v>14</v>
      </c>
      <c r="J37" s="6">
        <v>72.599999999999994</v>
      </c>
      <c r="K37" s="6">
        <v>2</v>
      </c>
      <c r="L37" s="6">
        <v>10.5</v>
      </c>
      <c r="M37" s="6">
        <v>2</v>
      </c>
      <c r="N37" s="6">
        <v>10.5</v>
      </c>
      <c r="O37" s="6"/>
      <c r="P37" s="6"/>
      <c r="Q37" s="6">
        <v>1</v>
      </c>
      <c r="R37" s="6">
        <v>5.2</v>
      </c>
      <c r="S37" s="31"/>
      <c r="T37" s="31"/>
      <c r="U37" s="6">
        <v>0</v>
      </c>
      <c r="V37" s="31"/>
      <c r="W37" s="31"/>
      <c r="X37" s="17"/>
    </row>
    <row r="38" spans="1:24" x14ac:dyDescent="0.25">
      <c r="A38" s="32"/>
      <c r="B38" s="12" t="s">
        <v>24</v>
      </c>
      <c r="C38" s="30">
        <v>20</v>
      </c>
      <c r="D38" s="30">
        <v>19</v>
      </c>
      <c r="E38" s="30">
        <v>2</v>
      </c>
      <c r="F38" s="30">
        <v>1</v>
      </c>
      <c r="G38" s="30">
        <v>17</v>
      </c>
      <c r="H38" s="30">
        <v>2</v>
      </c>
      <c r="I38" s="30">
        <v>11</v>
      </c>
      <c r="J38" s="30">
        <v>64.7</v>
      </c>
      <c r="K38" s="30"/>
      <c r="L38" s="30"/>
      <c r="M38" s="30">
        <v>6</v>
      </c>
      <c r="N38" s="30">
        <v>35.299999999999997</v>
      </c>
      <c r="O38" s="30"/>
      <c r="P38" s="30"/>
      <c r="Q38" s="30"/>
      <c r="R38" s="30"/>
      <c r="S38" s="30"/>
      <c r="T38" s="30"/>
      <c r="U38" s="30">
        <v>3</v>
      </c>
      <c r="V38" s="30">
        <v>15</v>
      </c>
      <c r="W38" s="30"/>
      <c r="X38" s="17"/>
    </row>
    <row r="39" spans="1:24" ht="31.5" x14ac:dyDescent="0.25">
      <c r="A39" s="32"/>
      <c r="B39" s="12" t="s">
        <v>25</v>
      </c>
      <c r="C39" s="30">
        <v>21</v>
      </c>
      <c r="D39" s="30">
        <v>20</v>
      </c>
      <c r="E39" s="30"/>
      <c r="F39" s="30">
        <v>1</v>
      </c>
      <c r="G39" s="30">
        <v>20</v>
      </c>
      <c r="H39" s="30"/>
      <c r="I39" s="30">
        <v>20</v>
      </c>
      <c r="J39" s="30">
        <v>95.2</v>
      </c>
      <c r="K39" s="30"/>
      <c r="L39" s="30"/>
      <c r="M39" s="30"/>
      <c r="N39" s="30"/>
      <c r="O39" s="30"/>
      <c r="P39" s="30"/>
      <c r="Q39" s="30">
        <v>1</v>
      </c>
      <c r="R39" s="30">
        <v>4.7</v>
      </c>
      <c r="S39" s="30"/>
      <c r="T39" s="30"/>
      <c r="U39" s="30">
        <v>0</v>
      </c>
      <c r="V39" s="30"/>
      <c r="W39" s="30"/>
      <c r="X39" s="17"/>
    </row>
    <row r="40" spans="1:24" x14ac:dyDescent="0.25">
      <c r="A40" s="32"/>
      <c r="B40" s="11" t="s">
        <v>16</v>
      </c>
      <c r="C40" s="30">
        <v>40</v>
      </c>
      <c r="D40" s="30"/>
      <c r="E40" s="30"/>
      <c r="F40" s="30">
        <v>40</v>
      </c>
      <c r="G40" s="30">
        <v>36</v>
      </c>
      <c r="H40" s="30"/>
      <c r="I40" s="30"/>
      <c r="J40" s="30"/>
      <c r="K40" s="30">
        <v>30</v>
      </c>
      <c r="L40" s="30">
        <v>78.900000000000006</v>
      </c>
      <c r="M40" s="30">
        <v>4</v>
      </c>
      <c r="N40" s="30">
        <v>22.2</v>
      </c>
      <c r="O40" s="30">
        <v>2</v>
      </c>
      <c r="P40" s="30">
        <v>5.2</v>
      </c>
      <c r="Q40" s="30"/>
      <c r="R40" s="30"/>
      <c r="S40" s="30"/>
      <c r="T40" s="30"/>
      <c r="U40" s="30">
        <v>9</v>
      </c>
      <c r="V40" s="30">
        <v>22.5</v>
      </c>
      <c r="W40" s="30">
        <v>2</v>
      </c>
      <c r="X40" s="17">
        <v>5</v>
      </c>
    </row>
    <row r="41" spans="1:24" ht="31.5" x14ac:dyDescent="0.25">
      <c r="A41" s="32"/>
      <c r="B41" s="12" t="s">
        <v>26</v>
      </c>
      <c r="C41" s="30">
        <v>23</v>
      </c>
      <c r="D41" s="30"/>
      <c r="E41" s="30"/>
      <c r="F41" s="30">
        <v>23</v>
      </c>
      <c r="G41" s="30">
        <v>12</v>
      </c>
      <c r="H41" s="30"/>
      <c r="I41" s="30"/>
      <c r="J41" s="30"/>
      <c r="K41" s="30">
        <v>10</v>
      </c>
      <c r="L41" s="30">
        <v>58.8</v>
      </c>
      <c r="M41" s="30">
        <v>1</v>
      </c>
      <c r="N41" s="30">
        <v>5.9</v>
      </c>
      <c r="O41" s="30">
        <v>1</v>
      </c>
      <c r="P41" s="30">
        <v>5.9</v>
      </c>
      <c r="Q41" s="30">
        <v>2</v>
      </c>
      <c r="R41" s="30">
        <v>11.7</v>
      </c>
      <c r="S41" s="30"/>
      <c r="T41" s="30"/>
      <c r="U41" s="30">
        <v>0</v>
      </c>
      <c r="V41" s="30"/>
      <c r="W41" s="30">
        <v>3</v>
      </c>
      <c r="X41" s="17">
        <v>17.600000000000001</v>
      </c>
    </row>
    <row r="42" spans="1:24" x14ac:dyDescent="0.25">
      <c r="A42" s="32"/>
      <c r="B42" s="29" t="s">
        <v>17</v>
      </c>
      <c r="C42" s="21">
        <v>201</v>
      </c>
      <c r="D42" s="21">
        <v>131</v>
      </c>
      <c r="E42" s="21">
        <v>13</v>
      </c>
      <c r="F42" s="21">
        <v>70</v>
      </c>
      <c r="G42" s="21">
        <v>168</v>
      </c>
      <c r="H42" s="21">
        <f>SUM(H35:H41)</f>
        <v>13</v>
      </c>
      <c r="I42" s="21">
        <v>93</v>
      </c>
      <c r="J42" s="21">
        <v>51.1</v>
      </c>
      <c r="K42" s="21">
        <v>46</v>
      </c>
      <c r="L42" s="21">
        <v>25.3</v>
      </c>
      <c r="M42" s="21">
        <v>24</v>
      </c>
      <c r="N42" s="21">
        <v>13.2</v>
      </c>
      <c r="O42" s="21">
        <v>5</v>
      </c>
      <c r="P42" s="21">
        <v>2.7</v>
      </c>
      <c r="Q42" s="21">
        <v>8</v>
      </c>
      <c r="R42" s="21">
        <v>4.4000000000000004</v>
      </c>
      <c r="S42" s="21"/>
      <c r="T42" s="21"/>
      <c r="U42" s="21">
        <v>19</v>
      </c>
      <c r="V42" s="21"/>
      <c r="W42" s="21">
        <v>6</v>
      </c>
      <c r="X42" s="21">
        <v>3.3</v>
      </c>
    </row>
    <row r="43" spans="1:24" x14ac:dyDescent="0.25">
      <c r="A43" s="32">
        <v>2024</v>
      </c>
      <c r="B43" s="12" t="s">
        <v>15</v>
      </c>
      <c r="C43" s="30">
        <v>48</v>
      </c>
      <c r="D43" s="30">
        <v>22</v>
      </c>
      <c r="E43" s="30">
        <v>8</v>
      </c>
      <c r="F43" s="30"/>
      <c r="G43" s="30">
        <v>33</v>
      </c>
      <c r="H43" s="30">
        <v>7</v>
      </c>
      <c r="I43" s="30">
        <v>16</v>
      </c>
      <c r="J43" s="30">
        <v>3.3</v>
      </c>
      <c r="K43" s="30">
        <v>5</v>
      </c>
      <c r="L43" s="30">
        <v>10.4</v>
      </c>
      <c r="M43" s="30">
        <v>5</v>
      </c>
      <c r="N43" s="30">
        <v>10.4</v>
      </c>
      <c r="O43" s="30">
        <v>12</v>
      </c>
      <c r="P43" s="30">
        <v>25</v>
      </c>
      <c r="Q43" s="30">
        <v>6</v>
      </c>
      <c r="R43" s="30">
        <v>12.5</v>
      </c>
      <c r="S43" s="30"/>
      <c r="T43" s="30"/>
      <c r="U43" s="30"/>
      <c r="V43" s="30"/>
      <c r="W43" s="30">
        <v>4</v>
      </c>
      <c r="X43" s="17">
        <v>8.3000000000000007</v>
      </c>
    </row>
    <row r="44" spans="1:24" ht="31.5" x14ac:dyDescent="0.25">
      <c r="A44" s="32"/>
      <c r="B44" s="12" t="s">
        <v>27</v>
      </c>
      <c r="C44" s="6">
        <v>65</v>
      </c>
      <c r="D44" s="6">
        <v>61</v>
      </c>
      <c r="E44" s="6">
        <v>5</v>
      </c>
      <c r="F44" s="6"/>
      <c r="G44" s="6">
        <v>49</v>
      </c>
      <c r="H44" s="6">
        <v>1</v>
      </c>
      <c r="I44" s="6">
        <v>23</v>
      </c>
      <c r="J44" s="6">
        <v>35.4</v>
      </c>
      <c r="K44" s="6">
        <v>10</v>
      </c>
      <c r="L44" s="6">
        <v>15.4</v>
      </c>
      <c r="M44" s="6">
        <v>1</v>
      </c>
      <c r="N44" s="6">
        <v>1.5</v>
      </c>
      <c r="O44" s="6">
        <v>16</v>
      </c>
      <c r="P44" s="6">
        <v>24.6</v>
      </c>
      <c r="Q44" s="6">
        <v>10</v>
      </c>
      <c r="R44" s="6">
        <v>45.4</v>
      </c>
      <c r="S44" s="6">
        <v>1</v>
      </c>
      <c r="T44" s="6">
        <v>1.5</v>
      </c>
      <c r="U44" s="6"/>
      <c r="V44" s="6"/>
      <c r="W44" s="6">
        <v>4</v>
      </c>
      <c r="X44" s="1">
        <v>6.2</v>
      </c>
    </row>
    <row r="45" spans="1:24" ht="31.5" x14ac:dyDescent="0.25">
      <c r="A45" s="32"/>
      <c r="B45" s="12" t="s">
        <v>28</v>
      </c>
      <c r="C45" s="6">
        <v>37</v>
      </c>
      <c r="D45" s="6">
        <v>34</v>
      </c>
      <c r="E45" s="6">
        <v>1</v>
      </c>
      <c r="F45" s="6"/>
      <c r="G45" s="6">
        <v>34</v>
      </c>
      <c r="H45" s="6">
        <v>5</v>
      </c>
      <c r="I45" s="6">
        <v>21</v>
      </c>
      <c r="J45" s="6">
        <v>56.7</v>
      </c>
      <c r="K45" s="6">
        <v>10</v>
      </c>
      <c r="L45" s="6">
        <v>27</v>
      </c>
      <c r="M45" s="6">
        <v>1</v>
      </c>
      <c r="N45" s="6">
        <v>2.7</v>
      </c>
      <c r="O45" s="6">
        <v>3</v>
      </c>
      <c r="P45" s="6">
        <v>8.1</v>
      </c>
      <c r="Q45" s="6">
        <v>2</v>
      </c>
      <c r="R45" s="6">
        <v>5.4</v>
      </c>
      <c r="S45" s="31"/>
      <c r="T45" s="31"/>
      <c r="U45" s="6"/>
      <c r="V45" s="31"/>
      <c r="W45" s="31"/>
      <c r="X45" s="17"/>
    </row>
    <row r="46" spans="1:24" x14ac:dyDescent="0.25">
      <c r="A46" s="32"/>
      <c r="B46" s="12" t="s">
        <v>24</v>
      </c>
      <c r="C46" s="30">
        <v>22</v>
      </c>
      <c r="D46" s="30">
        <v>22</v>
      </c>
      <c r="E46" s="30"/>
      <c r="F46" s="30"/>
      <c r="G46" s="30">
        <v>14</v>
      </c>
      <c r="H46" s="30"/>
      <c r="I46" s="30">
        <v>7</v>
      </c>
      <c r="J46" s="30">
        <v>31.8</v>
      </c>
      <c r="K46" s="30">
        <v>2</v>
      </c>
      <c r="L46" s="30">
        <v>9.1</v>
      </c>
      <c r="M46" s="30">
        <v>1</v>
      </c>
      <c r="N46" s="30">
        <v>4.5</v>
      </c>
      <c r="O46" s="30">
        <v>5</v>
      </c>
      <c r="P46" s="30">
        <v>22.7</v>
      </c>
      <c r="Q46" s="30">
        <v>6</v>
      </c>
      <c r="R46" s="30">
        <v>27.2</v>
      </c>
      <c r="S46" s="30">
        <v>1</v>
      </c>
      <c r="T46" s="30">
        <v>4.5</v>
      </c>
      <c r="U46" s="30"/>
      <c r="V46" s="30"/>
      <c r="W46" s="30"/>
      <c r="X46" s="17"/>
    </row>
    <row r="47" spans="1:24" ht="31.5" x14ac:dyDescent="0.25">
      <c r="A47" s="32"/>
      <c r="B47" s="12" t="s">
        <v>25</v>
      </c>
      <c r="C47" s="30">
        <v>17</v>
      </c>
      <c r="D47" s="30">
        <v>17</v>
      </c>
      <c r="E47" s="30"/>
      <c r="F47" s="30"/>
      <c r="G47" s="30">
        <v>12</v>
      </c>
      <c r="H47" s="30"/>
      <c r="I47" s="30">
        <v>10</v>
      </c>
      <c r="J47" s="30">
        <v>58.8</v>
      </c>
      <c r="K47" s="30"/>
      <c r="L47" s="30"/>
      <c r="M47" s="30">
        <v>2</v>
      </c>
      <c r="N47" s="30">
        <v>11.7</v>
      </c>
      <c r="O47" s="30">
        <v>2</v>
      </c>
      <c r="P47" s="30">
        <v>11.7</v>
      </c>
      <c r="Q47" s="30">
        <v>3</v>
      </c>
      <c r="R47" s="30">
        <v>17.600000000000001</v>
      </c>
      <c r="S47" s="30"/>
      <c r="T47" s="30"/>
      <c r="U47" s="30"/>
      <c r="V47" s="30"/>
      <c r="W47" s="30"/>
      <c r="X47" s="17"/>
    </row>
    <row r="48" spans="1:24" x14ac:dyDescent="0.25">
      <c r="A48" s="32"/>
      <c r="B48" s="11" t="s">
        <v>16</v>
      </c>
      <c r="C48" s="30">
        <v>41</v>
      </c>
      <c r="D48" s="30"/>
      <c r="E48" s="30"/>
      <c r="F48" s="30">
        <v>41</v>
      </c>
      <c r="G48" s="30">
        <v>34</v>
      </c>
      <c r="H48" s="30"/>
      <c r="I48" s="30"/>
      <c r="J48" s="30"/>
      <c r="K48" s="30">
        <v>22</v>
      </c>
      <c r="L48" s="30">
        <v>53.6</v>
      </c>
      <c r="M48" s="30">
        <v>7</v>
      </c>
      <c r="N48" s="30">
        <v>17</v>
      </c>
      <c r="O48" s="30">
        <v>12</v>
      </c>
      <c r="P48" s="30">
        <v>29.3</v>
      </c>
      <c r="Q48" s="30"/>
      <c r="R48" s="30"/>
      <c r="S48" s="30"/>
      <c r="T48" s="30"/>
      <c r="U48" s="30"/>
      <c r="V48" s="30"/>
      <c r="W48" s="30"/>
      <c r="X48" s="17"/>
    </row>
    <row r="49" spans="1:24" ht="31.5" x14ac:dyDescent="0.25">
      <c r="A49" s="32"/>
      <c r="B49" s="12" t="s">
        <v>26</v>
      </c>
      <c r="C49" s="30">
        <v>23</v>
      </c>
      <c r="D49" s="30"/>
      <c r="E49" s="30"/>
      <c r="F49" s="30">
        <v>23</v>
      </c>
      <c r="G49" s="30">
        <v>18</v>
      </c>
      <c r="H49" s="30"/>
      <c r="I49" s="30"/>
      <c r="J49" s="30"/>
      <c r="K49" s="30">
        <v>15</v>
      </c>
      <c r="L49" s="30">
        <v>65.2</v>
      </c>
      <c r="M49" s="30">
        <v>2</v>
      </c>
      <c r="N49" s="30">
        <v>8.6</v>
      </c>
      <c r="O49" s="30">
        <v>3</v>
      </c>
      <c r="P49" s="30">
        <v>13</v>
      </c>
      <c r="Q49" s="30">
        <v>2</v>
      </c>
      <c r="R49" s="30">
        <v>8.6999999999999993</v>
      </c>
      <c r="S49" s="30"/>
      <c r="T49" s="30"/>
      <c r="U49" s="30"/>
      <c r="V49" s="30"/>
      <c r="W49" s="30">
        <v>1</v>
      </c>
      <c r="X49" s="17">
        <v>4.3</v>
      </c>
    </row>
    <row r="50" spans="1:24" x14ac:dyDescent="0.25">
      <c r="A50" s="32"/>
      <c r="B50" s="29" t="s">
        <v>17</v>
      </c>
      <c r="C50" s="21">
        <f t="shared" ref="C50:I50" si="8">SUM(C43:C49)</f>
        <v>253</v>
      </c>
      <c r="D50" s="21">
        <f t="shared" si="8"/>
        <v>156</v>
      </c>
      <c r="E50" s="21">
        <f t="shared" si="8"/>
        <v>14</v>
      </c>
      <c r="F50" s="21">
        <f t="shared" si="8"/>
        <v>64</v>
      </c>
      <c r="G50" s="21">
        <f>SUM(G43:G49)</f>
        <v>194</v>
      </c>
      <c r="H50" s="21">
        <f t="shared" si="8"/>
        <v>13</v>
      </c>
      <c r="I50" s="21">
        <f t="shared" si="8"/>
        <v>77</v>
      </c>
      <c r="J50" s="21">
        <v>30.4</v>
      </c>
      <c r="K50" s="21">
        <f>SUM(K43:K49)</f>
        <v>64</v>
      </c>
      <c r="L50" s="21">
        <v>25.3</v>
      </c>
      <c r="M50" s="21">
        <f>SUM(M43:M49)</f>
        <v>19</v>
      </c>
      <c r="N50" s="21">
        <v>7.5</v>
      </c>
      <c r="O50" s="21">
        <f>SUM(O43:O49)</f>
        <v>53</v>
      </c>
      <c r="P50" s="21">
        <v>20.9</v>
      </c>
      <c r="Q50" s="21">
        <f>SUM(Q43:Q49)</f>
        <v>29</v>
      </c>
      <c r="R50" s="21">
        <v>11.5</v>
      </c>
      <c r="S50" s="21">
        <f>SUM(S43:S49)</f>
        <v>2</v>
      </c>
      <c r="T50" s="21">
        <v>0.8</v>
      </c>
      <c r="U50" s="21"/>
      <c r="V50" s="21"/>
      <c r="W50" s="21">
        <f>SUM(W43:W49)</f>
        <v>9</v>
      </c>
      <c r="X50" s="21">
        <v>3.6</v>
      </c>
    </row>
    <row r="51" spans="1:24" x14ac:dyDescent="0.25">
      <c r="A51" s="32">
        <v>2025</v>
      </c>
      <c r="B51" s="12" t="s">
        <v>15</v>
      </c>
      <c r="C51" s="30">
        <v>35</v>
      </c>
      <c r="D51" s="30">
        <v>35</v>
      </c>
      <c r="E51" s="30">
        <v>6</v>
      </c>
      <c r="F51" s="30"/>
      <c r="G51" s="30">
        <v>15</v>
      </c>
      <c r="H51" s="30">
        <v>6</v>
      </c>
      <c r="I51" s="30">
        <v>14</v>
      </c>
      <c r="J51" s="30">
        <v>40</v>
      </c>
      <c r="K51" s="30">
        <v>1</v>
      </c>
      <c r="L51" s="30">
        <v>2.8</v>
      </c>
      <c r="M51" s="30">
        <v>4</v>
      </c>
      <c r="N51" s="30">
        <v>11.4</v>
      </c>
      <c r="O51" s="30">
        <v>2</v>
      </c>
      <c r="P51" s="30">
        <v>5.7</v>
      </c>
      <c r="Q51" s="30">
        <v>3</v>
      </c>
      <c r="R51" s="30">
        <v>8.5</v>
      </c>
      <c r="S51" s="6"/>
      <c r="T51" s="6"/>
      <c r="U51" s="30">
        <v>9</v>
      </c>
      <c r="V51" s="30">
        <v>25.7</v>
      </c>
      <c r="W51" s="30">
        <v>2</v>
      </c>
      <c r="X51" s="17">
        <v>2.7</v>
      </c>
    </row>
    <row r="52" spans="1:24" ht="31.5" x14ac:dyDescent="0.25">
      <c r="A52" s="32"/>
      <c r="B52" s="12" t="s">
        <v>27</v>
      </c>
      <c r="C52" s="6">
        <v>60</v>
      </c>
      <c r="D52" s="6">
        <v>60</v>
      </c>
      <c r="E52" s="6">
        <v>11</v>
      </c>
      <c r="F52" s="6"/>
      <c r="G52" s="6">
        <v>26</v>
      </c>
      <c r="H52" s="6">
        <v>10</v>
      </c>
      <c r="I52" s="6">
        <v>18</v>
      </c>
      <c r="J52" s="6">
        <v>30</v>
      </c>
      <c r="K52" s="6">
        <v>8</v>
      </c>
      <c r="L52" s="6">
        <v>13.3</v>
      </c>
      <c r="M52" s="6">
        <v>5</v>
      </c>
      <c r="N52" s="6">
        <v>8.3000000000000007</v>
      </c>
      <c r="O52" s="6">
        <v>11</v>
      </c>
      <c r="P52" s="6">
        <v>18.3</v>
      </c>
      <c r="Q52" s="6">
        <v>4</v>
      </c>
      <c r="R52" s="6">
        <v>6.6</v>
      </c>
      <c r="S52" s="6"/>
      <c r="T52" s="6"/>
      <c r="U52" s="6">
        <v>14</v>
      </c>
      <c r="V52" s="6">
        <v>23.3</v>
      </c>
      <c r="W52" s="6"/>
      <c r="X52" s="1"/>
    </row>
    <row r="53" spans="1:24" ht="31.5" x14ac:dyDescent="0.25">
      <c r="A53" s="32"/>
      <c r="B53" s="12" t="s">
        <v>28</v>
      </c>
      <c r="C53" s="6">
        <v>33</v>
      </c>
      <c r="D53" s="6">
        <v>32</v>
      </c>
      <c r="E53" s="6">
        <v>11</v>
      </c>
      <c r="F53" s="6">
        <v>1</v>
      </c>
      <c r="G53" s="6">
        <v>14</v>
      </c>
      <c r="H53" s="6">
        <v>8</v>
      </c>
      <c r="I53" s="6">
        <v>11</v>
      </c>
      <c r="J53" s="6">
        <v>33.299999999999997</v>
      </c>
      <c r="K53" s="6">
        <v>3</v>
      </c>
      <c r="L53" s="6">
        <v>9.1</v>
      </c>
      <c r="M53" s="6">
        <v>5</v>
      </c>
      <c r="N53" s="6">
        <v>15.1</v>
      </c>
      <c r="O53" s="6">
        <v>6</v>
      </c>
      <c r="P53" s="6">
        <v>18.100000000000001</v>
      </c>
      <c r="Q53" s="6">
        <v>4</v>
      </c>
      <c r="R53" s="6">
        <v>12.1</v>
      </c>
      <c r="S53" s="6">
        <v>2</v>
      </c>
      <c r="T53" s="6">
        <v>6</v>
      </c>
      <c r="U53" s="6">
        <v>2</v>
      </c>
      <c r="V53" s="6">
        <v>6</v>
      </c>
      <c r="W53" s="31"/>
      <c r="X53" s="17"/>
    </row>
    <row r="54" spans="1:24" ht="31.5" x14ac:dyDescent="0.25">
      <c r="A54" s="32"/>
      <c r="B54" s="12" t="s">
        <v>31</v>
      </c>
      <c r="C54" s="6">
        <v>57</v>
      </c>
      <c r="D54" s="6">
        <v>37</v>
      </c>
      <c r="E54" s="6">
        <v>8</v>
      </c>
      <c r="F54" s="6">
        <v>20</v>
      </c>
      <c r="G54" s="6">
        <v>26</v>
      </c>
      <c r="H54" s="6">
        <v>5</v>
      </c>
      <c r="I54" s="6">
        <v>23</v>
      </c>
      <c r="J54" s="6">
        <v>40.299999999999997</v>
      </c>
      <c r="K54" s="6">
        <v>3</v>
      </c>
      <c r="L54" s="6">
        <v>5.2</v>
      </c>
      <c r="M54" s="6">
        <v>7</v>
      </c>
      <c r="N54" s="6">
        <v>12.2</v>
      </c>
      <c r="O54" s="6">
        <v>4</v>
      </c>
      <c r="P54" s="6">
        <v>7</v>
      </c>
      <c r="Q54" s="6">
        <v>2</v>
      </c>
      <c r="R54" s="6">
        <v>3.5</v>
      </c>
      <c r="S54" s="6"/>
      <c r="T54" s="6"/>
      <c r="U54" s="6">
        <v>18</v>
      </c>
      <c r="V54" s="6">
        <v>31.5</v>
      </c>
      <c r="W54" s="31"/>
      <c r="X54" s="17"/>
    </row>
    <row r="55" spans="1:24" x14ac:dyDescent="0.25">
      <c r="A55" s="32"/>
      <c r="B55" s="12" t="s">
        <v>24</v>
      </c>
      <c r="C55" s="30">
        <v>23</v>
      </c>
      <c r="D55" s="30">
        <v>23</v>
      </c>
      <c r="E55" s="30">
        <v>3</v>
      </c>
      <c r="F55" s="30"/>
      <c r="G55" s="30">
        <v>6</v>
      </c>
      <c r="H55" s="30">
        <v>3</v>
      </c>
      <c r="I55" s="30">
        <v>5</v>
      </c>
      <c r="J55" s="30">
        <v>21.7</v>
      </c>
      <c r="K55" s="30">
        <v>1</v>
      </c>
      <c r="L55" s="30">
        <v>4.3</v>
      </c>
      <c r="M55" s="30">
        <v>4</v>
      </c>
      <c r="N55" s="30">
        <v>17.3</v>
      </c>
      <c r="O55" s="30">
        <v>1</v>
      </c>
      <c r="P55" s="30">
        <v>4.3</v>
      </c>
      <c r="Q55" s="30">
        <v>3</v>
      </c>
      <c r="R55" s="30">
        <v>13</v>
      </c>
      <c r="S55" s="6"/>
      <c r="T55" s="6"/>
      <c r="U55" s="30">
        <v>9</v>
      </c>
      <c r="V55" s="30">
        <v>39.1</v>
      </c>
      <c r="W55" s="30"/>
      <c r="X55" s="17"/>
    </row>
    <row r="56" spans="1:24" ht="31.5" x14ac:dyDescent="0.25">
      <c r="A56" s="32"/>
      <c r="B56" s="12" t="s">
        <v>25</v>
      </c>
      <c r="C56" s="30">
        <v>24</v>
      </c>
      <c r="D56" s="30">
        <v>23</v>
      </c>
      <c r="E56" s="30">
        <v>8</v>
      </c>
      <c r="F56" s="30">
        <v>1</v>
      </c>
      <c r="G56" s="30">
        <v>16</v>
      </c>
      <c r="H56" s="30">
        <v>6</v>
      </c>
      <c r="I56" s="30">
        <v>14</v>
      </c>
      <c r="J56" s="30">
        <v>58.3</v>
      </c>
      <c r="K56" s="30">
        <v>2</v>
      </c>
      <c r="L56" s="30">
        <v>8.3000000000000007</v>
      </c>
      <c r="M56" s="30">
        <v>2</v>
      </c>
      <c r="N56" s="30">
        <v>8.3000000000000007</v>
      </c>
      <c r="O56" s="30">
        <v>1</v>
      </c>
      <c r="P56" s="30">
        <v>4.0999999999999996</v>
      </c>
      <c r="Q56" s="30"/>
      <c r="R56" s="30"/>
      <c r="S56" s="6"/>
      <c r="T56" s="6"/>
      <c r="U56" s="30">
        <v>1</v>
      </c>
      <c r="V56" s="30">
        <v>4.0999999999999996</v>
      </c>
      <c r="W56" s="30">
        <v>4</v>
      </c>
      <c r="X56" s="17">
        <v>16.600000000000001</v>
      </c>
    </row>
    <row r="57" spans="1:24" x14ac:dyDescent="0.25">
      <c r="A57" s="32"/>
      <c r="B57" s="11" t="s">
        <v>16</v>
      </c>
      <c r="C57" s="30">
        <v>19</v>
      </c>
      <c r="D57" s="30">
        <v>0</v>
      </c>
      <c r="E57" s="30">
        <v>0</v>
      </c>
      <c r="F57" s="30">
        <v>19</v>
      </c>
      <c r="G57" s="30">
        <v>8</v>
      </c>
      <c r="H57" s="30"/>
      <c r="I57" s="30"/>
      <c r="J57" s="30"/>
      <c r="K57" s="30">
        <v>8</v>
      </c>
      <c r="L57" s="30">
        <v>42.1</v>
      </c>
      <c r="M57" s="30">
        <v>4</v>
      </c>
      <c r="N57" s="30">
        <v>21</v>
      </c>
      <c r="O57" s="30"/>
      <c r="P57" s="30"/>
      <c r="Q57" s="30">
        <v>4</v>
      </c>
      <c r="R57" s="30">
        <v>21</v>
      </c>
      <c r="S57" s="6"/>
      <c r="T57" s="6"/>
      <c r="U57" s="30">
        <v>3</v>
      </c>
      <c r="V57" s="30">
        <v>15.7</v>
      </c>
      <c r="W57" s="30"/>
      <c r="X57" s="17"/>
    </row>
    <row r="58" spans="1:24" ht="47.25" x14ac:dyDescent="0.25">
      <c r="A58" s="32"/>
      <c r="B58" s="12" t="s">
        <v>33</v>
      </c>
      <c r="C58" s="30">
        <v>24</v>
      </c>
      <c r="D58" s="30">
        <v>0</v>
      </c>
      <c r="E58" s="30">
        <v>0</v>
      </c>
      <c r="F58" s="30">
        <v>24</v>
      </c>
      <c r="G58" s="30">
        <v>7</v>
      </c>
      <c r="H58" s="30"/>
      <c r="I58" s="30"/>
      <c r="J58" s="30"/>
      <c r="K58" s="30">
        <v>7</v>
      </c>
      <c r="L58" s="30">
        <v>29.1</v>
      </c>
      <c r="M58" s="30">
        <v>4</v>
      </c>
      <c r="N58" s="30">
        <v>16.600000000000001</v>
      </c>
      <c r="O58" s="30">
        <v>6</v>
      </c>
      <c r="P58" s="30">
        <v>25</v>
      </c>
      <c r="Q58" s="30"/>
      <c r="R58" s="30"/>
      <c r="S58" s="6"/>
      <c r="T58" s="6"/>
      <c r="U58" s="30">
        <v>7</v>
      </c>
      <c r="V58" s="30">
        <v>29.1</v>
      </c>
      <c r="W58" s="30"/>
      <c r="X58" s="17"/>
    </row>
    <row r="59" spans="1:24" ht="47.25" x14ac:dyDescent="0.25">
      <c r="A59" s="32"/>
      <c r="B59" s="12" t="s">
        <v>32</v>
      </c>
      <c r="C59" s="30">
        <v>25</v>
      </c>
      <c r="D59" s="30">
        <v>0</v>
      </c>
      <c r="E59" s="30">
        <v>0</v>
      </c>
      <c r="F59" s="30">
        <v>25</v>
      </c>
      <c r="G59" s="30">
        <v>10</v>
      </c>
      <c r="H59" s="30"/>
      <c r="I59" s="30"/>
      <c r="J59" s="30"/>
      <c r="K59" s="30">
        <v>10</v>
      </c>
      <c r="L59" s="30">
        <v>40</v>
      </c>
      <c r="M59" s="30">
        <v>4</v>
      </c>
      <c r="N59" s="30">
        <v>16</v>
      </c>
      <c r="O59" s="30">
        <v>3</v>
      </c>
      <c r="P59" s="30">
        <v>12</v>
      </c>
      <c r="Q59" s="30">
        <v>1</v>
      </c>
      <c r="R59" s="30">
        <v>4</v>
      </c>
      <c r="S59" s="6"/>
      <c r="T59" s="6"/>
      <c r="U59" s="30">
        <v>7</v>
      </c>
      <c r="V59" s="30">
        <v>28</v>
      </c>
      <c r="W59" s="30"/>
      <c r="X59" s="17"/>
    </row>
    <row r="60" spans="1:24" x14ac:dyDescent="0.25">
      <c r="A60" s="32"/>
      <c r="B60" s="29" t="s">
        <v>17</v>
      </c>
      <c r="C60" s="21">
        <f t="shared" ref="C60:F60" si="9">SUM(C51:C59)</f>
        <v>300</v>
      </c>
      <c r="D60" s="21">
        <f t="shared" si="9"/>
        <v>210</v>
      </c>
      <c r="E60" s="21">
        <f t="shared" si="9"/>
        <v>47</v>
      </c>
      <c r="F60" s="21">
        <f t="shared" si="9"/>
        <v>90</v>
      </c>
      <c r="G60" s="21">
        <f>SUM(G51:G59)</f>
        <v>128</v>
      </c>
      <c r="H60" s="21">
        <f t="shared" ref="H60:I60" si="10">SUM(H51:H59)</f>
        <v>38</v>
      </c>
      <c r="I60" s="21">
        <f t="shared" si="10"/>
        <v>85</v>
      </c>
      <c r="J60" s="21">
        <v>28.3</v>
      </c>
      <c r="K60" s="21">
        <f>SUM(K51:K59)</f>
        <v>43</v>
      </c>
      <c r="L60" s="21">
        <v>14.3</v>
      </c>
      <c r="M60" s="21">
        <f>SUM(M51:M59)</f>
        <v>39</v>
      </c>
      <c r="N60" s="21">
        <v>13</v>
      </c>
      <c r="O60" s="21">
        <f>SUM(O51:O59)</f>
        <v>34</v>
      </c>
      <c r="P60" s="21">
        <v>11.3</v>
      </c>
      <c r="Q60" s="21">
        <f>SUM(Q51:Q59)</f>
        <v>21</v>
      </c>
      <c r="R60" s="21">
        <v>7</v>
      </c>
      <c r="S60" s="21">
        <f>SUM(S51:S59)</f>
        <v>2</v>
      </c>
      <c r="T60" s="21">
        <v>2</v>
      </c>
      <c r="U60" s="21">
        <f>SUM(U51:U59)</f>
        <v>70</v>
      </c>
      <c r="V60" s="21">
        <v>23.3</v>
      </c>
      <c r="W60" s="21">
        <f>SUM(W51:W59)</f>
        <v>6</v>
      </c>
      <c r="X60" s="21">
        <v>2</v>
      </c>
    </row>
  </sheetData>
  <mergeCells count="26">
    <mergeCell ref="A43:A50"/>
    <mergeCell ref="A29:A34"/>
    <mergeCell ref="A35:A42"/>
    <mergeCell ref="A21:A28"/>
    <mergeCell ref="Q3:R3"/>
    <mergeCell ref="A5:A12"/>
    <mergeCell ref="A13:A20"/>
    <mergeCell ref="G3:G4"/>
    <mergeCell ref="H3:H4"/>
    <mergeCell ref="I3:J3"/>
    <mergeCell ref="A51:A60"/>
    <mergeCell ref="A1:X1"/>
    <mergeCell ref="A2:A4"/>
    <mergeCell ref="B2:B4"/>
    <mergeCell ref="C2:F2"/>
    <mergeCell ref="C3:C4"/>
    <mergeCell ref="D3:D4"/>
    <mergeCell ref="E3:E4"/>
    <mergeCell ref="F3:F4"/>
    <mergeCell ref="G2:X2"/>
    <mergeCell ref="W3:X3"/>
    <mergeCell ref="K3:L3"/>
    <mergeCell ref="M3:N3"/>
    <mergeCell ref="O3:P3"/>
    <mergeCell ref="U3:V3"/>
    <mergeCell ref="S3:T3"/>
  </mergeCells>
  <pageMargins left="0.7" right="0.7" top="0.75" bottom="0.75" header="0.3" footer="0.3"/>
  <pageSetup paperSize="9" scale="47" orientation="landscape" r:id="rId1"/>
  <ignoredErrors>
    <ignoredError sqref="C50:G50 I50 K50 M50 O50 Q50 W5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СБМК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2026-01-13T13:10:20Z</dcterms:modified>
</cp:coreProperties>
</file>